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hoagy013v\国民生活事業\融資企画部\03_制度企画G\重要情報\02予算\02-01予算要求関連\★R５年度予算【令和4年度二次補正】\★通達（コロナ以外）\ホームページ・チラシ\環エネ\別添\"/>
    </mc:Choice>
  </mc:AlternateContent>
  <xr:revisionPtr revIDLastSave="0" documentId="13_ncr:1_{36DE43E1-C448-40C4-909C-AA57BA0A0FD3}" xr6:coauthVersionLast="47" xr6:coauthVersionMax="47" xr10:uidLastSave="{00000000-0000-0000-0000-000000000000}"/>
  <bookViews>
    <workbookView xWindow="-120" yWindow="-120" windowWidth="29040" windowHeight="15840" tabRatio="739" xr2:uid="{577A1136-036A-4517-8225-6FAC1320AB55}"/>
  </bookViews>
  <sheets>
    <sheet name="集計表" sheetId="17" r:id="rId1"/>
    <sheet name="（参考）主な電力会社別排出係数" sheetId="18" r:id="rId2"/>
    <sheet name="（参考）電気業者別排出係数一覧 (令和4年7月14日改訂版）" sheetId="13" r:id="rId3"/>
    <sheet name="（参考）排出係数" sheetId="15" r:id="rId4"/>
  </sheets>
  <externalReferences>
    <externalReference r:id="rId5"/>
    <externalReference r:id="rId6"/>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2" hidden="1">'（参考）電気業者別排出係数一覧 (令和4年7月14日改訂版）'!$A$7:$N$1096</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_xlnm.Print_Area" localSheetId="1">'（参考）主な電力会社別排出係数'!#REF!</definedName>
    <definedName name="_xlnm.Print_Area" localSheetId="2">'（参考）電気業者別排出係数一覧 (令和4年7月14日改訂版）'!$A$1:$G$1122</definedName>
    <definedName name="_xlnm.Print_Area" localSheetId="0">集計表!$A$1:$R$36</definedName>
    <definedName name="_xlnm.Print_Area">#REF!</definedName>
    <definedName name="PRINT_AREA_MI">#REF!</definedName>
    <definedName name="_xlnm.Print_Titles" localSheetId="2">'（参考）電気業者別排出係数一覧 (令和4年7月14日改訂版）'!$6:$8</definedName>
    <definedName name="ああああ">[2]発電設備!$A$1:$G$93</definedName>
    <definedName name="プリン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17" l="1"/>
  <c r="R12" i="17" s="1"/>
  <c r="O13" i="17"/>
  <c r="O12" i="17"/>
  <c r="P13" i="17"/>
  <c r="R13" i="17" s="1"/>
  <c r="P14" i="17"/>
  <c r="P15" i="17"/>
  <c r="P16" i="17"/>
  <c r="P17" i="17"/>
  <c r="P18" i="17"/>
  <c r="P19" i="17"/>
  <c r="P11" i="17"/>
  <c r="R11" i="17" s="1"/>
  <c r="O11" i="17"/>
  <c r="O14" i="17"/>
  <c r="O15" i="17"/>
  <c r="Q15" i="17" s="1"/>
  <c r="O16" i="17"/>
  <c r="Q16" i="17" s="1"/>
  <c r="O17" i="17"/>
  <c r="Q17" i="17" s="1"/>
  <c r="O18" i="17"/>
  <c r="O19" i="17"/>
  <c r="Q19" i="17" s="1"/>
  <c r="G47" i="15"/>
  <c r="G48" i="15"/>
  <c r="G49" i="15"/>
  <c r="G50" i="15"/>
  <c r="G46" i="15"/>
  <c r="Q14" i="17" l="1"/>
  <c r="Q18" i="17"/>
  <c r="Q11" i="17"/>
  <c r="Q13" i="17"/>
  <c r="Q12" i="17"/>
  <c r="Q21" i="17" l="1"/>
</calcChain>
</file>

<file path=xl/sharedStrings.xml><?xml version="1.0" encoding="utf-8"?>
<sst xmlns="http://schemas.openxmlformats.org/spreadsheetml/2006/main" count="2596" uniqueCount="1372">
  <si>
    <t>軽油</t>
    <rPh sb="0" eb="2">
      <t>ケイユ</t>
    </rPh>
    <phoneticPr fontId="2"/>
  </si>
  <si>
    <t>灯油</t>
    <rPh sb="0" eb="2">
      <t>トウユ</t>
    </rPh>
    <phoneticPr fontId="2"/>
  </si>
  <si>
    <t>単位</t>
    <rPh sb="0" eb="2">
      <t>タンイ</t>
    </rPh>
    <phoneticPr fontId="2"/>
  </si>
  <si>
    <t>年間使用量</t>
    <rPh sb="0" eb="2">
      <t>ネンカン</t>
    </rPh>
    <rPh sb="2" eb="5">
      <t>シヨウリョウ</t>
    </rPh>
    <phoneticPr fontId="2"/>
  </si>
  <si>
    <t>排出係数</t>
    <rPh sb="0" eb="2">
      <t>ハイシュツ</t>
    </rPh>
    <rPh sb="2" eb="4">
      <t>ケイスウ</t>
    </rPh>
    <phoneticPr fontId="2"/>
  </si>
  <si>
    <t>A</t>
    <phoneticPr fontId="2"/>
  </si>
  <si>
    <t>B</t>
    <phoneticPr fontId="2"/>
  </si>
  <si>
    <t>二酸化炭素排出量</t>
    <rPh sb="0" eb="7">
      <t>ニサンカタンソハイシュツ</t>
    </rPh>
    <rPh sb="7" eb="8">
      <t>リョウ</t>
    </rPh>
    <phoneticPr fontId="2"/>
  </si>
  <si>
    <t>A×B（t-CO2）</t>
    <phoneticPr fontId="2"/>
  </si>
  <si>
    <t>電気事業者別排出係数(特定排出者の温室効果ガス排出量算定用)
－R２年度実績－   R４.１.７　環境省・経済産業省公表、R４.２.１７一部修正、R４.７.１４一部追加・更新</t>
    <phoneticPr fontId="2"/>
  </si>
  <si>
    <t>令和４年７月１４日一部追加・修正(下線部は追加・修正箇所)</t>
    <phoneticPr fontId="2"/>
  </si>
  <si>
    <t>○令和３年度の温室効果ガス排出量を算定する際に用いる係数です(報告は令和４年度）。
○基礎排出係数は基礎排出量の算定に、調整後排出係数は調整後排出量の算定に用います。
○令和２年度から小売供給を開始した一部の電気事業者及び令和３年度から小売供給を開始した電気事業者については、令和２年度実績とみなす排出係数となっています。
また、メニュー別係数は令和3年度実績の係数です。
○把握率とは、排出係数の算出に当たり、燃料使用量等の実測等をもって二酸化炭素排出量を算定した割合です。 
○把握できなかった理由は、把握率が100％でない事業者のみ記載しています。なお、特定の事業者名が記載されていた場合は事業者名は伏せて公表しています。</t>
    <phoneticPr fontId="2"/>
  </si>
  <si>
    <t>注)（残差)はメニュー別係数を公表している電気事業者から電気の供給を受けている場合であって、供給を受けている電気に関するメニュー別係数が公表されていない場合に使用する係数です。
注)（参考値)は、メニュー別係数を公表している電気事業者についての令和２年度実績に基づくもので、原則参考情報です。ただし、メニュー別係数を公表している電気事業者から「メニュー別係数（残差)」に相当する電気の供給を受けているが、「メニュー別係数（残差)」が公表されていない場合には、この参考値を用いて算定します。</t>
    <phoneticPr fontId="2"/>
  </si>
  <si>
    <r>
      <rPr>
        <b/>
        <sz val="11"/>
        <color theme="1"/>
        <rFont val="ＭＳ ゴシック"/>
        <family val="3"/>
        <charset val="128"/>
      </rPr>
      <t>【小売電気事業者】</t>
    </r>
    <rPh sb="1" eb="3">
      <t>コウ</t>
    </rPh>
    <rPh sb="3" eb="5">
      <t>デンキ</t>
    </rPh>
    <rPh sb="5" eb="8">
      <t>ジギョウシャ</t>
    </rPh>
    <phoneticPr fontId="2"/>
  </si>
  <si>
    <r>
      <rPr>
        <b/>
        <sz val="11"/>
        <color theme="1"/>
        <rFont val="ＭＳ ゴシック"/>
        <family val="3"/>
        <charset val="128"/>
      </rPr>
      <t>登録番号</t>
    </r>
    <rPh sb="0" eb="2">
      <t>トウロク</t>
    </rPh>
    <rPh sb="2" eb="4">
      <t>バンゴウ</t>
    </rPh>
    <phoneticPr fontId="2"/>
  </si>
  <si>
    <r>
      <rPr>
        <b/>
        <sz val="11"/>
        <color theme="1"/>
        <rFont val="ＭＳ ゴシック"/>
        <family val="3"/>
        <charset val="128"/>
      </rPr>
      <t>電気事業者名</t>
    </r>
    <rPh sb="0" eb="2">
      <t>デンキ</t>
    </rPh>
    <rPh sb="2" eb="5">
      <t>ジギョウシャ</t>
    </rPh>
    <rPh sb="5" eb="6">
      <t>メイ</t>
    </rPh>
    <phoneticPr fontId="2"/>
  </si>
  <si>
    <r>
      <rPr>
        <b/>
        <sz val="10"/>
        <color theme="1"/>
        <rFont val="ＭＳ ゴシック"/>
        <family val="3"/>
        <charset val="128"/>
      </rPr>
      <t>基礎排出係数</t>
    </r>
    <rPh sb="0" eb="2">
      <t>キソ</t>
    </rPh>
    <rPh sb="2" eb="4">
      <t>ハイシュツ</t>
    </rPh>
    <rPh sb="4" eb="6">
      <t>ケイスウ</t>
    </rPh>
    <phoneticPr fontId="17"/>
  </si>
  <si>
    <r>
      <rPr>
        <b/>
        <sz val="10"/>
        <color theme="1"/>
        <rFont val="ＭＳ ゴシック"/>
        <family val="3"/>
        <charset val="128"/>
      </rPr>
      <t>調整後排出係数</t>
    </r>
    <rPh sb="0" eb="3">
      <t>チョウセイゴ</t>
    </rPh>
    <rPh sb="3" eb="5">
      <t>ハイシュツ</t>
    </rPh>
    <rPh sb="5" eb="7">
      <t>ケイスウ</t>
    </rPh>
    <phoneticPr fontId="17"/>
  </si>
  <si>
    <r>
      <rPr>
        <b/>
        <sz val="10"/>
        <color theme="1"/>
        <rFont val="ＭＳ ゴシック"/>
        <family val="3"/>
        <charset val="128"/>
      </rPr>
      <t>各事業者の把握率</t>
    </r>
    <r>
      <rPr>
        <b/>
        <sz val="10"/>
        <color theme="1"/>
        <rFont val="Arial"/>
        <family val="2"/>
      </rPr>
      <t>(%)</t>
    </r>
    <rPh sb="0" eb="4">
      <t>カクジギョウシャ</t>
    </rPh>
    <rPh sb="5" eb="7">
      <t>ハアク</t>
    </rPh>
    <rPh sb="7" eb="8">
      <t>リツ</t>
    </rPh>
    <phoneticPr fontId="2"/>
  </si>
  <si>
    <r>
      <rPr>
        <b/>
        <sz val="11"/>
        <rFont val="ＭＳ ゴシック"/>
        <family val="3"/>
        <charset val="128"/>
      </rPr>
      <t>把握できなかった理由</t>
    </r>
    <rPh sb="0" eb="2">
      <t>ハアク</t>
    </rPh>
    <rPh sb="8" eb="10">
      <t>リユウ</t>
    </rPh>
    <phoneticPr fontId="2"/>
  </si>
  <si>
    <t>(t-CO2/kWh)</t>
  </si>
  <si>
    <t>A0001</t>
  </si>
  <si>
    <t>(株)Ｆ－Ｐｏｗｅｒ</t>
  </si>
  <si>
    <r>
      <rPr>
        <sz val="10"/>
        <color theme="1"/>
        <rFont val="ＭＳ ゴシック"/>
        <family val="3"/>
        <charset val="128"/>
      </rPr>
      <t>メニュー</t>
    </r>
    <r>
      <rPr>
        <sz val="10"/>
        <color theme="1"/>
        <rFont val="Arial"/>
        <family val="2"/>
      </rPr>
      <t>A</t>
    </r>
  </si>
  <si>
    <r>
      <rPr>
        <sz val="11"/>
        <color theme="1"/>
        <rFont val="ＭＳ ゴシック"/>
        <family val="3"/>
        <charset val="128"/>
      </rPr>
      <t>係数が代替値の事業者からの受電のため</t>
    </r>
  </si>
  <si>
    <r>
      <rPr>
        <sz val="10"/>
        <color rgb="FF000000"/>
        <rFont val="ＭＳ ゴシック"/>
        <family val="3"/>
        <charset val="128"/>
      </rPr>
      <t>メニュー</t>
    </r>
    <r>
      <rPr>
        <sz val="10"/>
        <color rgb="FF000000"/>
        <rFont val="Arial"/>
        <family val="2"/>
      </rPr>
      <t>B</t>
    </r>
  </si>
  <si>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</si>
  <si>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rPh sb="1" eb="3">
      <t>サンコウ</t>
    </rPh>
    <rPh sb="3" eb="4">
      <t>アタイ</t>
    </rPh>
    <rPh sb="5" eb="8">
      <t>ジギョウシャ</t>
    </rPh>
    <rPh sb="8" eb="10">
      <t>ゼンタイ</t>
    </rPh>
    <phoneticPr fontId="17"/>
  </si>
  <si>
    <t>A0002</t>
  </si>
  <si>
    <t>イーレックス(株)</t>
  </si>
  <si>
    <r>
      <t>0.000470</t>
    </r>
    <r>
      <rPr>
        <sz val="11"/>
        <color theme="1"/>
        <rFont val="ＭＳ ゴシック"/>
        <family val="3"/>
        <charset val="128"/>
      </rPr>
      <t>※</t>
    </r>
  </si>
  <si>
    <r>
      <rPr>
        <sz val="11"/>
        <color theme="1"/>
        <rFont val="ＭＳ ゴシック"/>
        <family val="3"/>
        <charset val="128"/>
      </rPr>
      <t>－</t>
    </r>
  </si>
  <si>
    <t/>
  </si>
  <si>
    <t>A0003</t>
  </si>
  <si>
    <t>リエスパワー(株)</t>
  </si>
  <si>
    <t>A0004</t>
  </si>
  <si>
    <t>エバーグリーン・リテイリング(株)</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</si>
  <si>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</si>
  <si>
    <r>
      <t>(</t>
    </r>
    <r>
      <rPr>
        <u/>
        <sz val="10"/>
        <color theme="1"/>
        <rFont val="ＭＳ ゴシック"/>
        <family val="3"/>
        <charset val="128"/>
      </rPr>
      <t>参考値</t>
    </r>
    <r>
      <rPr>
        <u/>
        <sz val="10"/>
        <color theme="1"/>
        <rFont val="Arial"/>
        <family val="2"/>
      </rPr>
      <t>)</t>
    </r>
    <r>
      <rPr>
        <u/>
        <sz val="10"/>
        <color theme="1"/>
        <rFont val="ＭＳ ゴシック"/>
        <family val="3"/>
        <charset val="128"/>
      </rPr>
      <t>事業者全体</t>
    </r>
  </si>
  <si>
    <t>A0006</t>
  </si>
  <si>
    <t>エバーグリーン・マーケティング(株)</t>
  </si>
  <si>
    <r>
      <rPr>
        <sz val="10"/>
        <color theme="1"/>
        <rFont val="ＭＳ ゴシック"/>
        <family val="3"/>
        <charset val="128"/>
      </rPr>
      <t>メニュー</t>
    </r>
    <r>
      <rPr>
        <sz val="10"/>
        <color theme="1"/>
        <rFont val="Arial"/>
        <family val="2"/>
      </rPr>
      <t>B</t>
    </r>
  </si>
  <si>
    <t>A0007</t>
  </si>
  <si>
    <t>(株)ＳＥウイングズ</t>
  </si>
  <si>
    <t>A0008</t>
  </si>
  <si>
    <t>(株)イーセル</t>
  </si>
  <si>
    <t>A0009</t>
  </si>
  <si>
    <t>(株)エネット</t>
  </si>
  <si>
    <r>
      <rPr>
        <u/>
        <sz val="10"/>
        <color theme="1"/>
        <rFont val="ＭＳ ゴシック"/>
        <family val="3"/>
        <charset val="128"/>
      </rPr>
      <t>メニュー</t>
    </r>
    <r>
      <rPr>
        <u/>
        <sz val="10"/>
        <color theme="1"/>
        <rFont val="Arial"/>
        <family val="2"/>
      </rPr>
      <t>C</t>
    </r>
  </si>
  <si>
    <r>
      <rPr>
        <u/>
        <sz val="10"/>
        <color theme="1"/>
        <rFont val="ＭＳ ゴシック"/>
        <family val="3"/>
        <charset val="128"/>
      </rPr>
      <t>メニュー</t>
    </r>
    <r>
      <rPr>
        <u/>
        <sz val="10"/>
        <color theme="1"/>
        <rFont val="Arial"/>
        <family val="2"/>
      </rPr>
      <t>D</t>
    </r>
  </si>
  <si>
    <r>
      <rPr>
        <u/>
        <sz val="10"/>
        <color theme="1"/>
        <rFont val="ＭＳ ゴシック"/>
        <family val="3"/>
        <charset val="128"/>
      </rPr>
      <t>メニュー</t>
    </r>
    <r>
      <rPr>
        <u/>
        <sz val="10"/>
        <color theme="1"/>
        <rFont val="Arial"/>
        <family val="2"/>
      </rPr>
      <t>E</t>
    </r>
  </si>
  <si>
    <r>
      <rPr>
        <u/>
        <sz val="10"/>
        <color theme="1"/>
        <rFont val="ＭＳ ゴシック"/>
        <family val="3"/>
        <charset val="128"/>
      </rPr>
      <t>メニュー</t>
    </r>
    <r>
      <rPr>
        <u/>
        <sz val="10"/>
        <color theme="1"/>
        <rFont val="Arial"/>
        <family val="2"/>
      </rPr>
      <t>F</t>
    </r>
  </si>
  <si>
    <r>
      <rPr>
        <u/>
        <sz val="10"/>
        <color theme="1"/>
        <rFont val="ＭＳ ゴシック"/>
        <family val="3"/>
        <charset val="128"/>
      </rPr>
      <t>メニュー</t>
    </r>
    <r>
      <rPr>
        <u/>
        <sz val="10"/>
        <color theme="1"/>
        <rFont val="Arial"/>
        <family val="2"/>
      </rPr>
      <t>G</t>
    </r>
  </si>
  <si>
    <r>
      <rPr>
        <sz val="10"/>
        <color theme="1"/>
        <rFont val="ＭＳ ゴシック"/>
        <family val="3"/>
        <charset val="128"/>
      </rPr>
      <t>メニュー</t>
    </r>
    <r>
      <rPr>
        <sz val="10"/>
        <color theme="1"/>
        <rFont val="Arial"/>
        <family val="2"/>
      </rPr>
      <t>H(</t>
    </r>
    <r>
      <rPr>
        <sz val="10"/>
        <color theme="1"/>
        <rFont val="ＭＳ ゴシック"/>
        <family val="3"/>
        <charset val="128"/>
      </rPr>
      <t>残差</t>
    </r>
    <r>
      <rPr>
        <sz val="10"/>
        <color theme="1"/>
        <rFont val="Arial"/>
        <family val="2"/>
      </rPr>
      <t>)</t>
    </r>
  </si>
  <si>
    <t>A0011</t>
  </si>
  <si>
    <t>須賀川瓦斯(株)</t>
  </si>
  <si>
    <r>
      <rPr>
        <u/>
        <sz val="10"/>
        <color theme="1"/>
        <rFont val="ＭＳ ゴシック"/>
        <family val="3"/>
        <charset val="128"/>
      </rPr>
      <t>メニュー</t>
    </r>
    <r>
      <rPr>
        <u/>
        <sz val="10"/>
        <color theme="1"/>
        <rFont val="Arial"/>
        <family val="2"/>
      </rPr>
      <t>A</t>
    </r>
  </si>
  <si>
    <t>A0012</t>
  </si>
  <si>
    <t>出光興産(株)</t>
  </si>
  <si>
    <t>A0013</t>
  </si>
  <si>
    <t>(株)オプテージ</t>
  </si>
  <si>
    <t>A0014</t>
  </si>
  <si>
    <t>エネサーブ(株)</t>
  </si>
  <si>
    <t>A0015</t>
  </si>
  <si>
    <t>(株)エネワンでんき(旧：(株)サイサン)</t>
  </si>
  <si>
    <t>A0016</t>
  </si>
  <si>
    <t>ミツウロコグリーンエネルギー(株)</t>
  </si>
  <si>
    <r>
      <rPr>
        <u/>
        <sz val="10"/>
        <color theme="1"/>
        <rFont val="ＭＳ ゴシック"/>
        <family val="3"/>
        <charset val="128"/>
      </rPr>
      <t>メニュー</t>
    </r>
    <r>
      <rPr>
        <u/>
        <sz val="10"/>
        <color theme="1"/>
        <rFont val="Arial"/>
        <family val="2"/>
      </rPr>
      <t>B</t>
    </r>
  </si>
  <si>
    <r>
      <rPr>
        <sz val="10"/>
        <color theme="1"/>
        <rFont val="ＭＳ ゴシック"/>
        <family val="3"/>
        <charset val="128"/>
      </rPr>
      <t>メニュー</t>
    </r>
    <r>
      <rPr>
        <sz val="10"/>
        <color theme="1"/>
        <rFont val="Arial"/>
        <family val="2"/>
      </rPr>
      <t>C</t>
    </r>
  </si>
  <si>
    <r>
      <rPr>
        <sz val="10"/>
        <color theme="1"/>
        <rFont val="ＭＳ ゴシック"/>
        <family val="3"/>
        <charset val="128"/>
      </rPr>
      <t>メニュー</t>
    </r>
    <r>
      <rPr>
        <sz val="10"/>
        <color theme="1"/>
        <rFont val="Arial"/>
        <family val="2"/>
      </rPr>
      <t>D</t>
    </r>
  </si>
  <si>
    <r>
      <rPr>
        <sz val="10"/>
        <color theme="1"/>
        <rFont val="ＭＳ ゴシック"/>
        <family val="3"/>
        <charset val="128"/>
      </rPr>
      <t>メニュー</t>
    </r>
    <r>
      <rPr>
        <sz val="10"/>
        <color theme="1"/>
        <rFont val="Arial"/>
        <family val="2"/>
      </rPr>
      <t>F</t>
    </r>
  </si>
  <si>
    <r>
      <rPr>
        <u/>
        <sz val="10"/>
        <color theme="1"/>
        <rFont val="ＭＳ ゴシック"/>
        <family val="3"/>
        <charset val="128"/>
      </rPr>
      <t>メニュー</t>
    </r>
    <r>
      <rPr>
        <u/>
        <sz val="10"/>
        <color theme="1"/>
        <rFont val="Arial"/>
        <family val="2"/>
      </rPr>
      <t>H</t>
    </r>
  </si>
  <si>
    <r>
      <rPr>
        <u/>
        <sz val="10"/>
        <color theme="1"/>
        <rFont val="ＭＳ ゴシック"/>
        <family val="3"/>
        <charset val="128"/>
      </rPr>
      <t>メニュー</t>
    </r>
    <r>
      <rPr>
        <u/>
        <sz val="10"/>
        <color theme="1"/>
        <rFont val="Arial"/>
        <family val="2"/>
      </rPr>
      <t>I</t>
    </r>
  </si>
  <si>
    <r>
      <rPr>
        <sz val="10"/>
        <color theme="1"/>
        <rFont val="ＭＳ ゴシック"/>
        <family val="3"/>
        <charset val="128"/>
      </rPr>
      <t>メニュー</t>
    </r>
    <r>
      <rPr>
        <sz val="10"/>
        <color theme="1"/>
        <rFont val="Arial"/>
        <family val="2"/>
      </rPr>
      <t>J(</t>
    </r>
    <r>
      <rPr>
        <sz val="10"/>
        <color theme="1"/>
        <rFont val="ＭＳ ゴシック"/>
        <family val="3"/>
        <charset val="128"/>
      </rPr>
      <t>残差</t>
    </r>
    <r>
      <rPr>
        <sz val="10"/>
        <color theme="1"/>
        <rFont val="Arial"/>
        <family val="2"/>
      </rPr>
      <t>)</t>
    </r>
  </si>
  <si>
    <t>A0017</t>
  </si>
  <si>
    <t>(株)Ｓｈａｒｅｄ　Ｅｎｅｒｇｙ</t>
  </si>
  <si>
    <t>A0018</t>
  </si>
  <si>
    <t>ネクストパワーやまと(株)</t>
  </si>
  <si>
    <t>A0019</t>
  </si>
  <si>
    <t>日本テクノ(株)</t>
  </si>
  <si>
    <t>A0020</t>
  </si>
  <si>
    <t>中央電力エナジー(株)</t>
  </si>
  <si>
    <t>A0021</t>
  </si>
  <si>
    <t>(株)Ｌｏｏｏｐ</t>
  </si>
  <si>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</si>
  <si>
    <t>A0023</t>
  </si>
  <si>
    <t>(株)ナンワエナジー</t>
  </si>
  <si>
    <t>A0024</t>
  </si>
  <si>
    <t>静岡ガス＆パワー(株)</t>
  </si>
  <si>
    <t>A0025</t>
  </si>
  <si>
    <t>荏原環境プラント(株)</t>
  </si>
  <si>
    <r>
      <rPr>
        <sz val="10"/>
        <color rgb="FF000000"/>
        <rFont val="ＭＳ ゴシック"/>
        <family val="3"/>
        <charset val="128"/>
      </rPr>
      <t>メニュー</t>
    </r>
    <r>
      <rPr>
        <sz val="10"/>
        <color rgb="FF000000"/>
        <rFont val="Arial"/>
        <family val="2"/>
      </rPr>
      <t>I</t>
    </r>
  </si>
  <si>
    <r>
      <rPr>
        <sz val="10"/>
        <color theme="1"/>
        <rFont val="ＭＳ ゴシック"/>
        <family val="3"/>
        <charset val="128"/>
      </rPr>
      <t>メニュー</t>
    </r>
    <r>
      <rPr>
        <sz val="10"/>
        <color theme="1"/>
        <rFont val="Arial"/>
        <family val="2"/>
      </rPr>
      <t>J</t>
    </r>
  </si>
  <si>
    <r>
      <rPr>
        <u/>
        <sz val="10"/>
        <color theme="1"/>
        <rFont val="ＭＳ ゴシック"/>
        <family val="3"/>
        <charset val="128"/>
      </rPr>
      <t>メニュー</t>
    </r>
    <r>
      <rPr>
        <u/>
        <sz val="10"/>
        <color theme="1"/>
        <rFont val="Arial"/>
        <family val="2"/>
      </rPr>
      <t>K</t>
    </r>
  </si>
  <si>
    <r>
      <rPr>
        <u/>
        <sz val="10"/>
        <color theme="1"/>
        <rFont val="ＭＳ ゴシック"/>
        <family val="3"/>
        <charset val="128"/>
      </rPr>
      <t>メニュー</t>
    </r>
    <r>
      <rPr>
        <u/>
        <sz val="10"/>
        <color theme="1"/>
        <rFont val="Arial"/>
        <family val="2"/>
      </rPr>
      <t>L</t>
    </r>
  </si>
  <si>
    <r>
      <rPr>
        <u/>
        <sz val="10"/>
        <color theme="1"/>
        <rFont val="ＭＳ ゴシック"/>
        <family val="3"/>
        <charset val="128"/>
      </rPr>
      <t>メニュー</t>
    </r>
    <r>
      <rPr>
        <u/>
        <sz val="10"/>
        <color theme="1"/>
        <rFont val="Arial"/>
        <family val="2"/>
      </rPr>
      <t>M</t>
    </r>
  </si>
  <si>
    <r>
      <rPr>
        <sz val="10"/>
        <color theme="1"/>
        <rFont val="ＭＳ ゴシック"/>
        <family val="3"/>
        <charset val="128"/>
      </rPr>
      <t>メニュー</t>
    </r>
    <r>
      <rPr>
        <sz val="10"/>
        <color theme="1"/>
        <rFont val="Arial"/>
        <family val="2"/>
      </rPr>
      <t>N(</t>
    </r>
    <r>
      <rPr>
        <sz val="10"/>
        <color theme="1"/>
        <rFont val="ＭＳ ゴシック"/>
        <family val="3"/>
        <charset val="128"/>
      </rPr>
      <t>残差</t>
    </r>
    <r>
      <rPr>
        <sz val="10"/>
        <color theme="1"/>
        <rFont val="Arial"/>
        <family val="2"/>
      </rPr>
      <t>)</t>
    </r>
    <rPh sb="6" eb="8">
      <t>ザンサ</t>
    </rPh>
    <phoneticPr fontId="2"/>
  </si>
  <si>
    <t>A0026</t>
  </si>
  <si>
    <t>東京エコサービス(株)</t>
  </si>
  <si>
    <t>A0027</t>
  </si>
  <si>
    <t>ダイヤモンドパワー(株)</t>
  </si>
  <si>
    <t>A0028</t>
  </si>
  <si>
    <t>出光グリーンパワー(株)</t>
  </si>
  <si>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</si>
  <si>
    <t>A0031</t>
  </si>
  <si>
    <t>(株)新出光</t>
  </si>
  <si>
    <r>
      <rPr>
        <u/>
        <sz val="10"/>
        <color rgb="FF000000"/>
        <rFont val="ＭＳ ゴシック"/>
        <family val="3"/>
        <charset val="128"/>
      </rPr>
      <t>メニュー</t>
    </r>
    <r>
      <rPr>
        <u/>
        <sz val="10"/>
        <color rgb="FF000000"/>
        <rFont val="Arial"/>
        <family val="2"/>
      </rPr>
      <t>D</t>
    </r>
  </si>
  <si>
    <r>
      <rPr>
        <u/>
        <sz val="10"/>
        <color rgb="FF000000"/>
        <rFont val="ＭＳ ゴシック"/>
        <family val="3"/>
        <charset val="128"/>
      </rPr>
      <t>メニュー</t>
    </r>
    <r>
      <rPr>
        <u/>
        <sz val="10"/>
        <color rgb="FF000000"/>
        <rFont val="Arial"/>
        <family val="2"/>
      </rPr>
      <t>E</t>
    </r>
  </si>
  <si>
    <r>
      <rPr>
        <u/>
        <sz val="10"/>
        <color rgb="FF000000"/>
        <rFont val="ＭＳ ゴシック"/>
        <family val="3"/>
        <charset val="128"/>
      </rPr>
      <t>メニュー</t>
    </r>
    <r>
      <rPr>
        <u/>
        <sz val="10"/>
        <color rgb="FF000000"/>
        <rFont val="Arial"/>
        <family val="2"/>
      </rPr>
      <t>F</t>
    </r>
  </si>
  <si>
    <r>
      <rPr>
        <u/>
        <sz val="10"/>
        <color rgb="FF000000"/>
        <rFont val="ＭＳ ゴシック"/>
        <family val="3"/>
        <charset val="128"/>
      </rPr>
      <t>メニュー</t>
    </r>
    <r>
      <rPr>
        <u/>
        <sz val="10"/>
        <color rgb="FF000000"/>
        <rFont val="Arial"/>
        <family val="2"/>
      </rPr>
      <t>G</t>
    </r>
  </si>
  <si>
    <r>
      <rPr>
        <u/>
        <sz val="10"/>
        <color rgb="FF000000"/>
        <rFont val="ＭＳ ゴシック"/>
        <family val="3"/>
        <charset val="128"/>
      </rPr>
      <t>メニュー</t>
    </r>
    <r>
      <rPr>
        <u/>
        <sz val="10"/>
        <color rgb="FF000000"/>
        <rFont val="Arial"/>
        <family val="2"/>
      </rPr>
      <t>H</t>
    </r>
  </si>
  <si>
    <t>A0032</t>
  </si>
  <si>
    <t>セントラル石油瓦斯(株)</t>
  </si>
  <si>
    <t>A0034</t>
  </si>
  <si>
    <r>
      <rPr>
        <sz val="11"/>
        <color theme="1"/>
        <rFont val="ＭＳ ゴシック"/>
        <family val="3"/>
        <charset val="128"/>
      </rPr>
      <t>一般財団法人泉佐野電力　　</t>
    </r>
  </si>
  <si>
    <t>A0035</t>
  </si>
  <si>
    <t>コスモエネルギーソリューションズ(株)(旧：総合エネルギー(株))</t>
    <phoneticPr fontId="2"/>
  </si>
  <si>
    <t>A0036</t>
  </si>
  <si>
    <t>(株)グリーンサークル</t>
  </si>
  <si>
    <t>A0037</t>
  </si>
  <si>
    <t>(株)ウエスト電力</t>
  </si>
  <si>
    <t>A0039</t>
  </si>
  <si>
    <t>北海道瓦斯(株)</t>
  </si>
  <si>
    <t>A0042</t>
  </si>
  <si>
    <t>新エネルギー開発(株)</t>
  </si>
  <si>
    <t>A0043</t>
  </si>
  <si>
    <t>伊藤忠エネクス(株)</t>
  </si>
  <si>
    <r>
      <rPr>
        <sz val="10"/>
        <color theme="1"/>
        <rFont val="ＭＳ ゴシック"/>
        <family val="3"/>
        <charset val="128"/>
      </rPr>
      <t>メニュー</t>
    </r>
    <r>
      <rPr>
        <sz val="10"/>
        <color theme="1"/>
        <rFont val="Arial"/>
        <family val="2"/>
      </rPr>
      <t>C(</t>
    </r>
    <r>
      <rPr>
        <sz val="10"/>
        <color theme="1"/>
        <rFont val="ＭＳ ゴシック"/>
        <family val="3"/>
        <charset val="128"/>
      </rPr>
      <t>残差</t>
    </r>
    <r>
      <rPr>
        <sz val="10"/>
        <color theme="1"/>
        <rFont val="Arial"/>
        <family val="2"/>
      </rPr>
      <t>)</t>
    </r>
    <rPh sb="6" eb="8">
      <t>ザンサ</t>
    </rPh>
    <phoneticPr fontId="2"/>
  </si>
  <si>
    <r>
      <t>0.000470</t>
    </r>
    <r>
      <rPr>
        <u/>
        <sz val="11"/>
        <color theme="1"/>
        <rFont val="ＭＳ ゴシック"/>
        <family val="3"/>
        <charset val="128"/>
      </rPr>
      <t>※</t>
    </r>
  </si>
  <si>
    <t>A0045</t>
  </si>
  <si>
    <t>(株)Ｖ－Ｐｏｗｅｒ</t>
  </si>
  <si>
    <r>
      <rPr>
        <sz val="10"/>
        <color rgb="FF000000"/>
        <rFont val="ＭＳ ゴシック"/>
        <family val="3"/>
        <charset val="128"/>
      </rPr>
      <t>メニュー</t>
    </r>
    <r>
      <rPr>
        <sz val="10"/>
        <color rgb="FF000000"/>
        <rFont val="Arial"/>
        <family val="2"/>
      </rPr>
      <t>C(</t>
    </r>
    <r>
      <rPr>
        <sz val="10"/>
        <color rgb="FF000000"/>
        <rFont val="ＭＳ ゴシック"/>
        <family val="3"/>
        <charset val="128"/>
      </rPr>
      <t>残差</t>
    </r>
    <r>
      <rPr>
        <sz val="10"/>
        <color rgb="FF000000"/>
        <rFont val="Arial"/>
        <family val="2"/>
      </rPr>
      <t>)</t>
    </r>
  </si>
  <si>
    <t>A0046</t>
  </si>
  <si>
    <t>大和エネルギー(株)</t>
  </si>
  <si>
    <t>A0048</t>
  </si>
  <si>
    <t>大阪瓦斯(株)</t>
  </si>
  <si>
    <t>A0049</t>
  </si>
  <si>
    <t>エフビットコミュニケーションズ(株)　</t>
  </si>
  <si>
    <t>A0050</t>
  </si>
  <si>
    <t>ENEOS(株)</t>
  </si>
  <si>
    <t>A0051</t>
  </si>
  <si>
    <t>真庭バイオエネルギー(株)</t>
  </si>
  <si>
    <t>A0052</t>
  </si>
  <si>
    <t>三井物産(株)</t>
  </si>
  <si>
    <t>A0053</t>
  </si>
  <si>
    <t>オリックス(株)</t>
  </si>
  <si>
    <r>
      <rPr>
        <sz val="10"/>
        <color theme="1"/>
        <rFont val="ＭＳ ゴシック"/>
        <family val="3"/>
        <charset val="128"/>
      </rPr>
      <t>メニュー</t>
    </r>
    <r>
      <rPr>
        <sz val="10"/>
        <color theme="1"/>
        <rFont val="Arial"/>
        <family val="2"/>
      </rPr>
      <t>E</t>
    </r>
  </si>
  <si>
    <t>A0054</t>
  </si>
  <si>
    <t>(株)エネサンス関東</t>
  </si>
  <si>
    <t>A0055</t>
  </si>
  <si>
    <t>(株)UPDATER(旧：みんな電力(株))</t>
  </si>
  <si>
    <t>A0056</t>
  </si>
  <si>
    <t>シン・エナジー(株)</t>
  </si>
  <si>
    <t>A0057</t>
  </si>
  <si>
    <t>(株)サニックス</t>
  </si>
  <si>
    <t>A0058</t>
  </si>
  <si>
    <t>(株)コンシェルジュ</t>
  </si>
  <si>
    <r>
      <rPr>
        <sz val="11"/>
        <color theme="1"/>
        <rFont val="ＭＳ ゴシック"/>
        <family val="3"/>
        <charset val="128"/>
      </rPr>
      <t>バランシンググループ内の融通受電のため</t>
    </r>
  </si>
  <si>
    <t>A0060</t>
  </si>
  <si>
    <t>(株)アイ・グリッド・ソリューションズ</t>
  </si>
  <si>
    <t>A0061</t>
  </si>
  <si>
    <t>サミットエナジー(株)</t>
  </si>
  <si>
    <t>A0062</t>
  </si>
  <si>
    <t>リコージャパン(株)</t>
  </si>
  <si>
    <r>
      <rPr>
        <sz val="10"/>
        <color theme="1"/>
        <rFont val="ＭＳ ゴシック"/>
        <family val="3"/>
        <charset val="128"/>
      </rPr>
      <t>メニュー</t>
    </r>
    <r>
      <rPr>
        <sz val="10"/>
        <color theme="1"/>
        <rFont val="Arial"/>
        <family val="2"/>
      </rPr>
      <t>F(</t>
    </r>
    <r>
      <rPr>
        <sz val="10"/>
        <color theme="1"/>
        <rFont val="ＭＳ ゴシック"/>
        <family val="3"/>
        <charset val="128"/>
      </rPr>
      <t>残差</t>
    </r>
    <r>
      <rPr>
        <sz val="10"/>
        <color theme="1"/>
        <rFont val="Arial"/>
        <family val="2"/>
      </rPr>
      <t>)</t>
    </r>
    <rPh sb="6" eb="8">
      <t>ザンサ</t>
    </rPh>
    <phoneticPr fontId="2"/>
  </si>
  <si>
    <t>A0063</t>
  </si>
  <si>
    <t>(株)エネルギア・ソリューション・アンド・サービス</t>
  </si>
  <si>
    <t>A0064</t>
  </si>
  <si>
    <t>東京ガス(株)</t>
  </si>
  <si>
    <r>
      <rPr>
        <sz val="10"/>
        <color rgb="FF000000"/>
        <rFont val="ＭＳ ゴシック"/>
        <family val="3"/>
        <charset val="128"/>
      </rPr>
      <t>メニュー</t>
    </r>
    <r>
      <rPr>
        <sz val="10"/>
        <color rgb="FF000000"/>
        <rFont val="Arial"/>
        <family val="2"/>
      </rPr>
      <t>F(</t>
    </r>
    <r>
      <rPr>
        <sz val="10"/>
        <color rgb="FF000000"/>
        <rFont val="ＭＳ ゴシック"/>
        <family val="3"/>
        <charset val="128"/>
      </rPr>
      <t>残差</t>
    </r>
    <r>
      <rPr>
        <sz val="10"/>
        <color rgb="FF000000"/>
        <rFont val="Arial"/>
        <family val="2"/>
      </rPr>
      <t>)</t>
    </r>
  </si>
  <si>
    <t>A0065</t>
  </si>
  <si>
    <t>テス・エンジニアリング(株)</t>
  </si>
  <si>
    <t>A0066</t>
  </si>
  <si>
    <t>青梅ガス(株)</t>
  </si>
  <si>
    <t>A0067</t>
  </si>
  <si>
    <t>(株)イーネットワークシステムズ</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</si>
  <si>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</si>
  <si>
    <t>A0068</t>
  </si>
  <si>
    <t>(株)エネアーク関東</t>
  </si>
  <si>
    <t>A0069</t>
  </si>
  <si>
    <t>(株)東急パワーサプライ</t>
  </si>
  <si>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</si>
  <si>
    <t>A0070</t>
  </si>
  <si>
    <t>王子・伊藤忠エネクス電力販売(株)</t>
  </si>
  <si>
    <t>A0071</t>
  </si>
  <si>
    <t>伊藤忠商事(株)</t>
  </si>
  <si>
    <t>A0072</t>
  </si>
  <si>
    <t>(株)エコスタイル</t>
  </si>
  <si>
    <t>A0073</t>
  </si>
  <si>
    <t>入間ガス(株)</t>
  </si>
  <si>
    <t>A0074</t>
  </si>
  <si>
    <t>テプコカスタマーサービス(株)</t>
  </si>
  <si>
    <t>A0075</t>
  </si>
  <si>
    <t>(株)とんでんホールディングス</t>
  </si>
  <si>
    <t>A0076</t>
  </si>
  <si>
    <t>日鉄エンジニアリング(株)</t>
  </si>
  <si>
    <r>
      <rPr>
        <sz val="10"/>
        <color theme="1"/>
        <rFont val="ＭＳ ゴシック"/>
        <family val="3"/>
        <charset val="128"/>
      </rPr>
      <t>メニュー</t>
    </r>
    <r>
      <rPr>
        <sz val="10"/>
        <color theme="1"/>
        <rFont val="Arial"/>
        <family val="2"/>
      </rPr>
      <t>E(</t>
    </r>
    <r>
      <rPr>
        <sz val="10"/>
        <color theme="1"/>
        <rFont val="ＭＳ ゴシック"/>
        <family val="3"/>
        <charset val="128"/>
      </rPr>
      <t>残差</t>
    </r>
    <r>
      <rPr>
        <sz val="10"/>
        <color theme="1"/>
        <rFont val="Arial"/>
        <family val="2"/>
      </rPr>
      <t>)</t>
    </r>
    <rPh sb="6" eb="8">
      <t>ザンサ</t>
    </rPh>
    <phoneticPr fontId="2"/>
  </si>
  <si>
    <t>A0077</t>
  </si>
  <si>
    <t>ＫＤＤＩ(株)</t>
  </si>
  <si>
    <t>A0079</t>
  </si>
  <si>
    <t>イワタニ関東(株)</t>
  </si>
  <si>
    <t>A0080</t>
  </si>
  <si>
    <t>イワタニ首都圏(株)</t>
  </si>
  <si>
    <t>A0081</t>
  </si>
  <si>
    <t>サーラｅエナジー(株)</t>
  </si>
  <si>
    <t>A0082</t>
  </si>
  <si>
    <t>(株)地球クラブ</t>
  </si>
  <si>
    <t>A0083</t>
  </si>
  <si>
    <t>(株)エコア</t>
  </si>
  <si>
    <t>A0084</t>
  </si>
  <si>
    <t>西部瓦斯(株)</t>
  </si>
  <si>
    <t>A0085</t>
  </si>
  <si>
    <t>東邦ガス(株)</t>
  </si>
  <si>
    <t>A0086</t>
  </si>
  <si>
    <t>シナネン(株)</t>
  </si>
  <si>
    <r>
      <rPr>
        <sz val="10"/>
        <color theme="1"/>
        <rFont val="ＭＳ ゴシック"/>
        <family val="3"/>
        <charset val="128"/>
      </rPr>
      <t>メニュー</t>
    </r>
    <r>
      <rPr>
        <sz val="10"/>
        <color theme="1"/>
        <rFont val="Arial"/>
        <family val="2"/>
      </rPr>
      <t>G(</t>
    </r>
    <r>
      <rPr>
        <sz val="10"/>
        <color theme="1"/>
        <rFont val="ＭＳ ゴシック"/>
        <family val="3"/>
        <charset val="128"/>
      </rPr>
      <t>残差</t>
    </r>
    <r>
      <rPr>
        <sz val="10"/>
        <color theme="1"/>
        <rFont val="Arial"/>
        <family val="2"/>
      </rPr>
      <t>)</t>
    </r>
    <rPh sb="6" eb="8">
      <t>ザンサ</t>
    </rPh>
    <phoneticPr fontId="2"/>
  </si>
  <si>
    <t>A0087</t>
  </si>
  <si>
    <t>(株)シナジアパワー</t>
  </si>
  <si>
    <r>
      <rPr>
        <sz val="10"/>
        <color theme="1"/>
        <rFont val="ＭＳ ゴシック"/>
        <family val="3"/>
        <charset val="128"/>
      </rPr>
      <t>メニュー</t>
    </r>
    <r>
      <rPr>
        <sz val="10"/>
        <color theme="1"/>
        <rFont val="Arial"/>
        <family val="2"/>
      </rPr>
      <t>I(</t>
    </r>
    <r>
      <rPr>
        <sz val="10"/>
        <color theme="1"/>
        <rFont val="ＭＳ ゴシック"/>
        <family val="3"/>
        <charset val="128"/>
      </rPr>
      <t>残差</t>
    </r>
    <r>
      <rPr>
        <sz val="10"/>
        <color theme="1"/>
        <rFont val="Arial"/>
        <family val="2"/>
      </rPr>
      <t>)</t>
    </r>
  </si>
  <si>
    <t>A0088</t>
  </si>
  <si>
    <t>カワサキグリーンエナジー(株)(旧：川重商事(株)）</t>
  </si>
  <si>
    <t>A0089</t>
  </si>
  <si>
    <t>大一ガス(株)</t>
  </si>
  <si>
    <t>A0090</t>
  </si>
  <si>
    <t>(株)リミックスポイント</t>
  </si>
  <si>
    <t>A0091</t>
  </si>
  <si>
    <r>
      <rPr>
        <sz val="11"/>
        <color theme="1"/>
        <rFont val="ＭＳ ゴシック"/>
        <family val="3"/>
        <charset val="128"/>
      </rPr>
      <t>大阪いずみ市民生活協同組合</t>
    </r>
  </si>
  <si>
    <t>A0092</t>
  </si>
  <si>
    <t>(株)中海テレビ放送</t>
  </si>
  <si>
    <t>A0093</t>
  </si>
  <si>
    <t>パシフィックパワー(株)</t>
  </si>
  <si>
    <r>
      <rPr>
        <sz val="11"/>
        <color theme="1"/>
        <rFont val="ＭＳ ゴシック"/>
        <family val="3"/>
        <charset val="128"/>
      </rPr>
      <t>新規参入事業者からの受電のため</t>
    </r>
  </si>
  <si>
    <t>A0094</t>
  </si>
  <si>
    <t>(株)いちたかガスワン</t>
  </si>
  <si>
    <r>
      <rPr>
        <sz val="11"/>
        <color theme="1"/>
        <rFont val="ＭＳ ゴシック"/>
        <family val="3"/>
        <charset val="128"/>
      </rPr>
      <t>係数が代替値の事業者からの受電のため、バランシンググループ内の融通受電のため</t>
    </r>
  </si>
  <si>
    <t>A0098</t>
  </si>
  <si>
    <t>(株)ジェイコムウエスト</t>
  </si>
  <si>
    <t>A0103</t>
  </si>
  <si>
    <t>(株)ジェイコム埼玉・東日本</t>
  </si>
  <si>
    <t>A0104</t>
  </si>
  <si>
    <t>(株)ジェイコム札幌</t>
  </si>
  <si>
    <t>A0105</t>
  </si>
  <si>
    <t>(株)ジェイコム湘南・神奈川</t>
  </si>
  <si>
    <t>A0107</t>
  </si>
  <si>
    <t>(株)ジェイコム千葉</t>
  </si>
  <si>
    <t>A0110</t>
  </si>
  <si>
    <t>(株)ジェイコム東京</t>
  </si>
  <si>
    <t>A0119</t>
  </si>
  <si>
    <t>土浦ケーブルテレビ(株)</t>
  </si>
  <si>
    <t>A0120</t>
  </si>
  <si>
    <t>鹿児島電力(株)</t>
  </si>
  <si>
    <t>A0121</t>
  </si>
  <si>
    <t>太陽ガス(株)</t>
  </si>
  <si>
    <t>A0122</t>
  </si>
  <si>
    <t>アーバンエナジー(株)</t>
  </si>
  <si>
    <t>A0123</t>
  </si>
  <si>
    <t>パワーネクスト(株)</t>
  </si>
  <si>
    <t>A0124</t>
  </si>
  <si>
    <r>
      <rPr>
        <sz val="11"/>
        <color theme="1"/>
        <rFont val="ＭＳ ゴシック"/>
        <family val="3"/>
        <charset val="128"/>
      </rPr>
      <t>合同会社北上新電力</t>
    </r>
  </si>
  <si>
    <t>A0125</t>
  </si>
  <si>
    <t>パーパススマートパワー(株)</t>
  </si>
  <si>
    <t>A0126</t>
  </si>
  <si>
    <t>(株)タクマエナジー</t>
  </si>
  <si>
    <r>
      <rPr>
        <sz val="10"/>
        <color theme="1"/>
        <rFont val="ＭＳ ゴシック"/>
        <family val="3"/>
        <charset val="128"/>
      </rPr>
      <t>メニュー</t>
    </r>
    <r>
      <rPr>
        <sz val="10"/>
        <color theme="1"/>
        <rFont val="Arial"/>
        <family val="2"/>
      </rPr>
      <t>B(</t>
    </r>
    <r>
      <rPr>
        <sz val="10"/>
        <color theme="1"/>
        <rFont val="ＭＳ ゴシック"/>
        <family val="3"/>
        <charset val="128"/>
      </rPr>
      <t>残差</t>
    </r>
    <r>
      <rPr>
        <sz val="10"/>
        <color theme="1"/>
        <rFont val="Arial"/>
        <family val="2"/>
      </rPr>
      <t>)</t>
    </r>
    <rPh sb="6" eb="8">
      <t>ザンサ</t>
    </rPh>
    <phoneticPr fontId="2"/>
  </si>
  <si>
    <t>A0127</t>
  </si>
  <si>
    <t>(株)スマートテック</t>
  </si>
  <si>
    <t>A0128</t>
  </si>
  <si>
    <t>水戸電力(株)</t>
  </si>
  <si>
    <t>A0130</t>
  </si>
  <si>
    <t>丸紅新電力(株)</t>
  </si>
  <si>
    <t>A0133</t>
  </si>
  <si>
    <t>奈良電力(株)</t>
  </si>
  <si>
    <t>A0134</t>
  </si>
  <si>
    <t>日立造船(株)</t>
  </si>
  <si>
    <t>A0135</t>
  </si>
  <si>
    <t>大東ガス(株)</t>
  </si>
  <si>
    <t>A0136</t>
  </si>
  <si>
    <t>パナソニックオペレーショナルエクセレンス(株)（旧：パナソニック(株)）</t>
  </si>
  <si>
    <t>A0137</t>
  </si>
  <si>
    <t>アストモスエネルギー(株)</t>
  </si>
  <si>
    <t>A0138</t>
  </si>
  <si>
    <t>(株)関電エネルギーソリューション</t>
  </si>
  <si>
    <t>A0140</t>
  </si>
  <si>
    <t>ＭＣリテールエナジー(株)</t>
  </si>
  <si>
    <t>A0141</t>
  </si>
  <si>
    <t>(株)北九州パワー</t>
  </si>
  <si>
    <t>A0142</t>
  </si>
  <si>
    <t>武州瓦斯(株)</t>
  </si>
  <si>
    <t>A0143</t>
  </si>
  <si>
    <t>リニューアブル・ジャパン(株)(旧：(株)みらい電力)</t>
  </si>
  <si>
    <t>A0144</t>
  </si>
  <si>
    <t>大垣ガス(株)</t>
  </si>
  <si>
    <t>A0145</t>
  </si>
  <si>
    <t>(株)藤田商店</t>
  </si>
  <si>
    <t>A0146</t>
  </si>
  <si>
    <t>(株)ケーブルネット下関</t>
  </si>
  <si>
    <t>A0147</t>
  </si>
  <si>
    <t>(株)ジェイコム九州</t>
  </si>
  <si>
    <t>A0149</t>
  </si>
  <si>
    <t>(株)グローバルエンジニアリング</t>
  </si>
  <si>
    <t>A0150</t>
  </si>
  <si>
    <t>九州エナジー(株)</t>
  </si>
  <si>
    <t>A0151</t>
  </si>
  <si>
    <t>(株)トヨタエナジーソリューションズ</t>
  </si>
  <si>
    <t>A0153</t>
  </si>
  <si>
    <t>(株)エナリス・パワー・マーケティング</t>
  </si>
  <si>
    <r>
      <rPr>
        <u/>
        <sz val="10"/>
        <color theme="1"/>
        <rFont val="ＭＳ ゴシック"/>
        <family val="3"/>
        <charset val="128"/>
      </rPr>
      <t>メニュー</t>
    </r>
    <r>
      <rPr>
        <u/>
        <sz val="10"/>
        <color theme="1"/>
        <rFont val="Arial"/>
        <family val="2"/>
      </rPr>
      <t>J</t>
    </r>
  </si>
  <si>
    <r>
      <rPr>
        <sz val="10"/>
        <color theme="1"/>
        <rFont val="ＭＳ ゴシック"/>
        <family val="3"/>
        <charset val="128"/>
      </rPr>
      <t>メニュー</t>
    </r>
    <r>
      <rPr>
        <sz val="10"/>
        <color theme="1"/>
        <rFont val="Arial"/>
        <family val="2"/>
      </rPr>
      <t>L(</t>
    </r>
    <r>
      <rPr>
        <sz val="10"/>
        <color theme="1"/>
        <rFont val="ＭＳ ゴシック"/>
        <family val="3"/>
        <charset val="128"/>
      </rPr>
      <t>残差</t>
    </r>
    <r>
      <rPr>
        <sz val="10"/>
        <color theme="1"/>
        <rFont val="Arial"/>
        <family val="2"/>
      </rPr>
      <t>)</t>
    </r>
  </si>
  <si>
    <t>A0155</t>
  </si>
  <si>
    <t>みやまスマートエネルギー(株)</t>
  </si>
  <si>
    <t>A0156</t>
  </si>
  <si>
    <t>エフィシエント(株)</t>
  </si>
  <si>
    <t>A0157</t>
  </si>
  <si>
    <t>(株)生活クラブエナジー</t>
  </si>
  <si>
    <t>A0158</t>
  </si>
  <si>
    <r>
      <rPr>
        <sz val="11"/>
        <color theme="1"/>
        <rFont val="ＭＳ ゴシック"/>
        <family val="3"/>
        <charset val="128"/>
      </rPr>
      <t>生活協同組合コープこうべ</t>
    </r>
  </si>
  <si>
    <t>A0159</t>
  </si>
  <si>
    <t>(株)シーエナジー</t>
  </si>
  <si>
    <t>A0160</t>
  </si>
  <si>
    <t>角栄ガス(株)</t>
  </si>
  <si>
    <t>A0161</t>
  </si>
  <si>
    <t>京葉瓦斯(株)</t>
  </si>
  <si>
    <t>A0162</t>
  </si>
  <si>
    <t>凸版印刷(株)</t>
  </si>
  <si>
    <t>A0163</t>
  </si>
  <si>
    <t>伊勢崎ガス(株)</t>
  </si>
  <si>
    <t>A0164</t>
  </si>
  <si>
    <t>キヤノンマーケティングジャパン(株)</t>
  </si>
  <si>
    <t>A0165</t>
  </si>
  <si>
    <t>(株)とっとり市民電力</t>
  </si>
  <si>
    <t>A0166</t>
  </si>
  <si>
    <t>(株)イーエムアイ</t>
  </si>
  <si>
    <t>A0167</t>
  </si>
  <si>
    <t>佐野瓦斯(株)</t>
  </si>
  <si>
    <t>A0168</t>
  </si>
  <si>
    <t>桐生瓦斯(株)</t>
  </si>
  <si>
    <t>A0169</t>
  </si>
  <si>
    <t>森の電力(株)</t>
  </si>
  <si>
    <t>A0170</t>
  </si>
  <si>
    <t>大和ハウス工業(株)　</t>
  </si>
  <si>
    <r>
      <rPr>
        <sz val="10"/>
        <color theme="1"/>
        <rFont val="ＭＳ ゴシック"/>
        <family val="3"/>
        <charset val="128"/>
      </rPr>
      <t>メニュー</t>
    </r>
    <r>
      <rPr>
        <sz val="10"/>
        <color theme="1"/>
        <rFont val="Arial"/>
        <family val="2"/>
      </rPr>
      <t>K(</t>
    </r>
    <r>
      <rPr>
        <sz val="10"/>
        <color theme="1"/>
        <rFont val="ＭＳ ゴシック"/>
        <family val="3"/>
        <charset val="128"/>
      </rPr>
      <t>残差</t>
    </r>
    <r>
      <rPr>
        <sz val="10"/>
        <color theme="1"/>
        <rFont val="Arial"/>
        <family val="2"/>
      </rPr>
      <t>)</t>
    </r>
  </si>
  <si>
    <t>A0172</t>
  </si>
  <si>
    <t>ＨＴＢエナジー(株)</t>
  </si>
  <si>
    <t>A0173</t>
  </si>
  <si>
    <t>(株)アシストワンエナジー</t>
  </si>
  <si>
    <t>A0175</t>
  </si>
  <si>
    <t>(株)フソウ・エナジー</t>
  </si>
  <si>
    <t>A0177</t>
  </si>
  <si>
    <t>湘南電力(株)</t>
  </si>
  <si>
    <t>A0178</t>
  </si>
  <si>
    <t>大東建託パートナーズ(株)</t>
  </si>
  <si>
    <t>A0179</t>
  </si>
  <si>
    <t>Japan電力(株)(旧：アンフィニ(株))</t>
  </si>
  <si>
    <t>A0180</t>
  </si>
  <si>
    <t>電源開発(株)(旧：(株)J-POWERサプライアンドトレーディング)</t>
  </si>
  <si>
    <t>A0181</t>
  </si>
  <si>
    <t>鈴与商事(株)</t>
  </si>
  <si>
    <r>
      <rPr>
        <sz val="10"/>
        <color theme="1"/>
        <rFont val="ＭＳ ゴシック"/>
        <family val="3"/>
        <charset val="128"/>
      </rPr>
      <t>メニュー</t>
    </r>
    <r>
      <rPr>
        <sz val="10"/>
        <color theme="1"/>
        <rFont val="Arial"/>
        <family val="2"/>
      </rPr>
      <t>D(</t>
    </r>
    <r>
      <rPr>
        <sz val="10"/>
        <color theme="1"/>
        <rFont val="ＭＳ ゴシック"/>
        <family val="3"/>
        <charset val="128"/>
      </rPr>
      <t>残差</t>
    </r>
    <r>
      <rPr>
        <sz val="10"/>
        <color theme="1"/>
        <rFont val="Arial"/>
        <family val="2"/>
      </rPr>
      <t>)</t>
    </r>
    <rPh sb="6" eb="8">
      <t>ザンサ</t>
    </rPh>
    <phoneticPr fontId="2"/>
  </si>
  <si>
    <t>A0183</t>
  </si>
  <si>
    <t>(株)バランスハーツ</t>
  </si>
  <si>
    <t>A0184</t>
  </si>
  <si>
    <t>ワタミエナジー(株)</t>
  </si>
  <si>
    <t>A0185</t>
  </si>
  <si>
    <t>(株)パルシステム電力</t>
  </si>
  <si>
    <t>A0186</t>
  </si>
  <si>
    <t>ＳＢパワー(株)</t>
  </si>
  <si>
    <t>A0187</t>
  </si>
  <si>
    <t>ＮＦパワーサービス(株)</t>
  </si>
  <si>
    <t>A0188</t>
  </si>
  <si>
    <t>ひおき地域エネルギー(株)</t>
  </si>
  <si>
    <t>A0189</t>
  </si>
  <si>
    <t>和歌山電力(株)</t>
  </si>
  <si>
    <t>A0190</t>
  </si>
  <si>
    <t>(株)エナジードリーム</t>
  </si>
  <si>
    <t>A0191</t>
  </si>
  <si>
    <t>(株)トドック電力</t>
  </si>
  <si>
    <t>A0193</t>
  </si>
  <si>
    <t>九電みらいエナジー(株)</t>
  </si>
  <si>
    <t>A0194</t>
  </si>
  <si>
    <t>(株)ミツウロコヴェッセル</t>
  </si>
  <si>
    <t>A0195</t>
  </si>
  <si>
    <t>(株)フォレストパワー</t>
  </si>
  <si>
    <t>A0196</t>
  </si>
  <si>
    <t>日高都市ガス(株)</t>
  </si>
  <si>
    <t>A0197</t>
  </si>
  <si>
    <t>(株)アドバンテック</t>
  </si>
  <si>
    <t>A0199</t>
  </si>
  <si>
    <t>ローカルエナジー(株)</t>
  </si>
  <si>
    <t>A0200</t>
  </si>
  <si>
    <t>エネックス(株)</t>
  </si>
  <si>
    <t>A0202</t>
  </si>
  <si>
    <t>(株)Ｇ－Ｐｏｗｅｒ</t>
  </si>
  <si>
    <t>A0203</t>
  </si>
  <si>
    <t>(株)レクスポート(旧：(株)地域電力)</t>
  </si>
  <si>
    <t>A0204</t>
  </si>
  <si>
    <t>なでしこ電力(株)</t>
  </si>
  <si>
    <t>A0206</t>
  </si>
  <si>
    <t>日田グリーン電力(株)</t>
  </si>
  <si>
    <t>A0207</t>
  </si>
  <si>
    <t>(株)津軽あっぷるパワー</t>
  </si>
  <si>
    <t>A0208</t>
  </si>
  <si>
    <t>(株)花巻銀河パワー</t>
  </si>
  <si>
    <t>A0209</t>
  </si>
  <si>
    <t>埼玉ガス(株)</t>
  </si>
  <si>
    <t>A0210</t>
  </si>
  <si>
    <t>宮崎パワーライン(株)</t>
  </si>
  <si>
    <t>A0211</t>
  </si>
  <si>
    <t>(株)パワー・オプティマイザー</t>
  </si>
  <si>
    <t>A0213</t>
  </si>
  <si>
    <t>(株)ＵＳＥＮ　ＮＥＴＷＯＲＫＳ</t>
  </si>
  <si>
    <t>A0214</t>
  </si>
  <si>
    <t>(株)ＴＴＳパワー</t>
  </si>
  <si>
    <t>A0216</t>
  </si>
  <si>
    <t>(株)岩手ウッドパワー</t>
  </si>
  <si>
    <t>A0217</t>
  </si>
  <si>
    <t>里山パワーワークス(株)</t>
  </si>
  <si>
    <t>A0218</t>
  </si>
  <si>
    <t>(株)中之条パワー</t>
  </si>
  <si>
    <t>A0220</t>
  </si>
  <si>
    <t>日産トレーデイング(株)</t>
  </si>
  <si>
    <t>A0221</t>
  </si>
  <si>
    <t>ＪＡＧ国際エナジー(株)</t>
  </si>
  <si>
    <r>
      <t>(</t>
    </r>
    <r>
      <rPr>
        <sz val="10"/>
        <color rgb="FF000000"/>
        <rFont val="ＭＳ ゴシック"/>
        <family val="3"/>
        <charset val="128"/>
      </rPr>
      <t>残差</t>
    </r>
    <r>
      <rPr>
        <sz val="10"/>
        <color rgb="FF000000"/>
        <rFont val="Arial"/>
        <family val="2"/>
      </rPr>
      <t>)</t>
    </r>
  </si>
  <si>
    <t>A0222</t>
  </si>
  <si>
    <t>Ｎｅｘｔ　Ｐｏｗｅｒ(株)</t>
  </si>
  <si>
    <t>A0223</t>
  </si>
  <si>
    <t>伊藤忠エネクスホームライフ西日本(株)</t>
  </si>
  <si>
    <t>A0226</t>
  </si>
  <si>
    <t>グリーナ(株)</t>
  </si>
  <si>
    <r>
      <rPr>
        <sz val="10"/>
        <color rgb="FF000000"/>
        <rFont val="ＭＳ ゴシック"/>
        <family val="3"/>
        <charset val="128"/>
      </rPr>
      <t>メニュー</t>
    </r>
    <r>
      <rPr>
        <sz val="10"/>
        <color rgb="FF000000"/>
        <rFont val="Arial"/>
        <family val="2"/>
      </rPr>
      <t>A</t>
    </r>
  </si>
  <si>
    <r>
      <t>(</t>
    </r>
    <r>
      <rPr>
        <sz val="10"/>
        <color theme="1"/>
        <rFont val="ＭＳ ゴシック"/>
        <family val="3"/>
        <charset val="128"/>
      </rPr>
      <t>参考値</t>
    </r>
    <r>
      <rPr>
        <sz val="10"/>
        <color theme="1"/>
        <rFont val="Arial"/>
        <family val="2"/>
      </rPr>
      <t>)</t>
    </r>
    <r>
      <rPr>
        <sz val="10"/>
        <color theme="1"/>
        <rFont val="ＭＳ ゴシック"/>
        <family val="3"/>
        <charset val="128"/>
      </rPr>
      <t>事業者全体</t>
    </r>
  </si>
  <si>
    <t>A0227</t>
  </si>
  <si>
    <t>はりま電力(株)</t>
  </si>
  <si>
    <t>A0228</t>
  </si>
  <si>
    <t>(株)浜松新電力</t>
  </si>
  <si>
    <t>A0229</t>
  </si>
  <si>
    <t>ゼロワットパワー(株)</t>
  </si>
  <si>
    <t>A0230</t>
  </si>
  <si>
    <t>アストマックス(株)(旧：アストマックス・トレーディング(株)）</t>
  </si>
  <si>
    <t>A0231</t>
  </si>
  <si>
    <t>(株)やまがた新電力</t>
  </si>
  <si>
    <t>A0232</t>
  </si>
  <si>
    <r>
      <rPr>
        <sz val="11"/>
        <color theme="1"/>
        <rFont val="ＭＳ ゴシック"/>
        <family val="3"/>
        <charset val="128"/>
      </rPr>
      <t>一般社団法人東松島みらいとし機構</t>
    </r>
  </si>
  <si>
    <t>A0234</t>
  </si>
  <si>
    <t>(株)グリーンパワー大東</t>
  </si>
  <si>
    <t>A0235</t>
  </si>
  <si>
    <t>(株)Ｋｅｎｅｓエネルギーサービス</t>
  </si>
  <si>
    <t>A0236</t>
  </si>
  <si>
    <t>愛知電力(株)</t>
  </si>
  <si>
    <t>A0237</t>
  </si>
  <si>
    <t>御所野縄文電力(株)</t>
  </si>
  <si>
    <t>A0239</t>
  </si>
  <si>
    <t>宮古新電力(株)</t>
  </si>
  <si>
    <t>A0240</t>
  </si>
  <si>
    <t>長崎地域電力(株)</t>
  </si>
  <si>
    <t>A0241</t>
  </si>
  <si>
    <t>(株)エネアーク関西</t>
  </si>
  <si>
    <t>A0243</t>
  </si>
  <si>
    <t>近畿電力(株)</t>
  </si>
  <si>
    <t>A0245</t>
  </si>
  <si>
    <t>新電力おおいた(株)</t>
  </si>
  <si>
    <t>A0246</t>
  </si>
  <si>
    <t>(株)日本セレモニー</t>
  </si>
  <si>
    <t>A0248</t>
  </si>
  <si>
    <t>(株)池見石油店</t>
  </si>
  <si>
    <t>A0250</t>
  </si>
  <si>
    <t>芝浦電力(株)</t>
  </si>
  <si>
    <t>A0253</t>
  </si>
  <si>
    <t>(株)おトクでんき</t>
  </si>
  <si>
    <t>A0254</t>
  </si>
  <si>
    <t>スズカ電工(株)</t>
  </si>
  <si>
    <t>A0256</t>
  </si>
  <si>
    <t>(株)エーコープサービス</t>
  </si>
  <si>
    <t>A0257</t>
  </si>
  <si>
    <t>サンリン(株)</t>
  </si>
  <si>
    <t>A0258</t>
  </si>
  <si>
    <t>(株)宮崎ガスリビング</t>
  </si>
  <si>
    <t>A0259</t>
  </si>
  <si>
    <t>山陰エレキ・アライアンス(株)</t>
  </si>
  <si>
    <t>A0260</t>
  </si>
  <si>
    <t>昭和商事(株)</t>
  </si>
  <si>
    <t>A0261</t>
  </si>
  <si>
    <t>ミライフ東日本(株)</t>
  </si>
  <si>
    <t>A0263</t>
  </si>
  <si>
    <t>(株)ウッドエナジー</t>
  </si>
  <si>
    <t>A0264</t>
  </si>
  <si>
    <t>山陰酸素工業(株)</t>
  </si>
  <si>
    <t>A0265</t>
  </si>
  <si>
    <t>武陽ガス(株)</t>
  </si>
  <si>
    <t>A0267</t>
  </si>
  <si>
    <t>北海道電力(株)</t>
  </si>
  <si>
    <t>A0268</t>
  </si>
  <si>
    <t>東北電力(株)</t>
  </si>
  <si>
    <r>
      <rPr>
        <sz val="11"/>
        <color theme="1"/>
        <rFont val="ＭＳ ゴシック"/>
        <family val="3"/>
        <charset val="128"/>
      </rPr>
      <t>係数が代替値の事業者からの受電のため</t>
    </r>
    <r>
      <rPr>
        <sz val="11"/>
        <color theme="1"/>
        <rFont val="Arial"/>
        <family val="2"/>
      </rPr>
      <t xml:space="preserve"> </t>
    </r>
  </si>
  <si>
    <t>A0269</t>
  </si>
  <si>
    <t>東京電力エナジーパートナー(株)</t>
  </si>
  <si>
    <t>A0270</t>
  </si>
  <si>
    <t>中部電力ミライズ(株)</t>
  </si>
  <si>
    <t>A0271</t>
  </si>
  <si>
    <t>北陸電力(株)</t>
  </si>
  <si>
    <t>A0272</t>
  </si>
  <si>
    <t>関西電力(株)</t>
  </si>
  <si>
    <t>A0273</t>
  </si>
  <si>
    <t>中国電力(株)</t>
  </si>
  <si>
    <t>A0274</t>
  </si>
  <si>
    <t>四国電力(株)</t>
  </si>
  <si>
    <t>A0275</t>
  </si>
  <si>
    <t>九州電力(株)</t>
  </si>
  <si>
    <t>A0276</t>
  </si>
  <si>
    <t>沖縄電力(株)</t>
  </si>
  <si>
    <t>A0277</t>
  </si>
  <si>
    <t>北日本石油(株)</t>
  </si>
  <si>
    <t>A0278</t>
  </si>
  <si>
    <t>千葉電力(株)</t>
  </si>
  <si>
    <t>A0279</t>
  </si>
  <si>
    <t>(株)坊っちゃん電力</t>
  </si>
  <si>
    <t>A0280</t>
  </si>
  <si>
    <t>やめエネルギー(株)</t>
  </si>
  <si>
    <t>A0281</t>
  </si>
  <si>
    <t>(株)アースインフィニティ</t>
  </si>
  <si>
    <t>A0283</t>
  </si>
  <si>
    <t>足利ガス(株)</t>
  </si>
  <si>
    <t>A0284</t>
  </si>
  <si>
    <t>(株)Ｍｉｓｕｍｉ</t>
  </si>
  <si>
    <t>A0285</t>
  </si>
  <si>
    <t>米子瓦斯(株)</t>
  </si>
  <si>
    <t>A0286</t>
  </si>
  <si>
    <t>(株)エルピオ</t>
  </si>
  <si>
    <t>A0287</t>
  </si>
  <si>
    <t>浜田ガス(株)</t>
  </si>
  <si>
    <t>A0288</t>
  </si>
  <si>
    <t>(株)アメニティ電力</t>
  </si>
  <si>
    <t>A0289</t>
  </si>
  <si>
    <t>新電力フロンティア(株)</t>
  </si>
  <si>
    <t>A0290</t>
  </si>
  <si>
    <t>ふくのしま電力(株)</t>
  </si>
  <si>
    <t>A0292</t>
  </si>
  <si>
    <t>岡田建設(株)</t>
  </si>
  <si>
    <t>A0293</t>
  </si>
  <si>
    <t>出雲ガス(株)</t>
  </si>
  <si>
    <t>A0294</t>
  </si>
  <si>
    <t>富山電力(株)</t>
  </si>
  <si>
    <t>A0295</t>
  </si>
  <si>
    <r>
      <rPr>
        <sz val="11"/>
        <color theme="1"/>
        <rFont val="ＭＳ ゴシック"/>
        <family val="3"/>
        <charset val="128"/>
      </rPr>
      <t>一般社団法人グリーンコープでんき</t>
    </r>
  </si>
  <si>
    <t>A0296</t>
  </si>
  <si>
    <r>
      <rPr>
        <sz val="11"/>
        <color theme="1"/>
        <rFont val="ＭＳ ゴシック"/>
        <family val="3"/>
        <charset val="128"/>
      </rPr>
      <t>公益財団法人東京都環境公社</t>
    </r>
  </si>
  <si>
    <t>A0298</t>
  </si>
  <si>
    <t>イオンディライト(株)</t>
  </si>
  <si>
    <t>A0300</t>
  </si>
  <si>
    <t>(株)ファミリーネット・ジャパン</t>
  </si>
  <si>
    <t>A0303</t>
  </si>
  <si>
    <t>ＭＫステーションズ(株)</t>
  </si>
  <si>
    <t>A0305</t>
  </si>
  <si>
    <t>フラワーペイメント(株)</t>
  </si>
  <si>
    <t>A0306</t>
  </si>
  <si>
    <t>(株)ＪＴＢコミュニケーションデザイン</t>
  </si>
  <si>
    <t>A0308</t>
  </si>
  <si>
    <t>積水化学工業(株)</t>
  </si>
  <si>
    <t>A0309</t>
  </si>
  <si>
    <t>(株)ユーミー総合研究所(旧：(株)ユーミーエナジー）</t>
  </si>
  <si>
    <t>A0310</t>
  </si>
  <si>
    <t>全農エネルギー(株)</t>
  </si>
  <si>
    <t>A0311</t>
  </si>
  <si>
    <t>(株)ハルエネ</t>
  </si>
  <si>
    <t>A0312</t>
  </si>
  <si>
    <t>三愛石油(株)</t>
  </si>
  <si>
    <t>A0313</t>
  </si>
  <si>
    <t>(株)リケン工業</t>
  </si>
  <si>
    <t>A0314</t>
  </si>
  <si>
    <t>(株)ビビット</t>
  </si>
  <si>
    <t>A0315</t>
  </si>
  <si>
    <t>(株)おおた電力</t>
  </si>
  <si>
    <t>A0317</t>
  </si>
  <si>
    <t>伊藤忠プランテック(株)</t>
  </si>
  <si>
    <t>A0318</t>
  </si>
  <si>
    <t>(株)オカモト</t>
  </si>
  <si>
    <t>A0320</t>
  </si>
  <si>
    <t>熊本電力(株)　</t>
  </si>
  <si>
    <t>A0323</t>
  </si>
  <si>
    <t>キタコー(株)</t>
  </si>
  <si>
    <t>A0324</t>
  </si>
  <si>
    <r>
      <rPr>
        <sz val="11"/>
        <color theme="1"/>
        <rFont val="ＭＳ ゴシック"/>
        <family val="3"/>
        <charset val="128"/>
      </rPr>
      <t>生活協同組合コープしが</t>
    </r>
  </si>
  <si>
    <t>A0330</t>
  </si>
  <si>
    <t>香川電力(株)　</t>
  </si>
  <si>
    <t>A0332</t>
  </si>
  <si>
    <t>(株)ＰｉｎＴ</t>
  </si>
  <si>
    <t>A0336</t>
  </si>
  <si>
    <t>(株)沖縄ガスニューパワー</t>
  </si>
  <si>
    <t>A0337</t>
  </si>
  <si>
    <t>諏訪瓦斯(株)</t>
  </si>
  <si>
    <t>A0338</t>
  </si>
  <si>
    <t>エッセンシャルエナジー(株)(旧:(株)アイキューフォーメーション)</t>
  </si>
  <si>
    <t>A0340</t>
  </si>
  <si>
    <t>(株)エージーピー　</t>
  </si>
  <si>
    <t>A0342</t>
  </si>
  <si>
    <t>(株)いちき串木野電力</t>
  </si>
  <si>
    <t>A0343</t>
  </si>
  <si>
    <t>四つ葉電力(株)</t>
  </si>
  <si>
    <t>A0344</t>
  </si>
  <si>
    <t>西武ガス(株)</t>
  </si>
  <si>
    <t>A0345</t>
  </si>
  <si>
    <t>松本ガス(株)</t>
  </si>
  <si>
    <t>A0347</t>
  </si>
  <si>
    <t>ＦＴエナジー(株)</t>
  </si>
  <si>
    <t>A0348</t>
  </si>
  <si>
    <t>南部だんだんエナジー(株)</t>
  </si>
  <si>
    <t>A0349</t>
  </si>
  <si>
    <t>(株)エフエネ</t>
  </si>
  <si>
    <t>A0350</t>
  </si>
  <si>
    <t>こなんウルトラパワー(株)</t>
  </si>
  <si>
    <t>A0351</t>
  </si>
  <si>
    <t>(株)ＣＨＩＢＡむつざわエナジー</t>
  </si>
  <si>
    <t>A0352</t>
  </si>
  <si>
    <t>(株)関西空調　</t>
  </si>
  <si>
    <t>A0353</t>
  </si>
  <si>
    <t>奥出雲電力(株)</t>
  </si>
  <si>
    <t>A0355</t>
  </si>
  <si>
    <t>中央電力(株)</t>
  </si>
  <si>
    <t>A0356</t>
  </si>
  <si>
    <t>(株)成田香取エネルギー</t>
  </si>
  <si>
    <t>A0360</t>
  </si>
  <si>
    <t>グローバルソリューションサービス(株)</t>
  </si>
  <si>
    <t>A0362</t>
  </si>
  <si>
    <t>(株)ＣＷＳ</t>
  </si>
  <si>
    <t>A0364</t>
  </si>
  <si>
    <t>ふくしま新電力(株)</t>
  </si>
  <si>
    <t>A0365</t>
  </si>
  <si>
    <r>
      <rPr>
        <sz val="11"/>
        <color theme="1"/>
        <rFont val="ＭＳ ゴシック"/>
        <family val="3"/>
        <charset val="128"/>
      </rPr>
      <t>ティーダッシュ合同会社</t>
    </r>
  </si>
  <si>
    <t>A0366</t>
  </si>
  <si>
    <t>(株)エネクスライフサービス</t>
  </si>
  <si>
    <t>A0367</t>
  </si>
  <si>
    <t>ネイチャーエナジー小国(株)</t>
  </si>
  <si>
    <t>A0368</t>
  </si>
  <si>
    <t>リエスパワーネクスト(株)</t>
  </si>
  <si>
    <t>A0369</t>
  </si>
  <si>
    <r>
      <rPr>
        <sz val="11"/>
        <color theme="1"/>
        <rFont val="ＭＳ ゴシック"/>
        <family val="3"/>
        <charset val="128"/>
      </rPr>
      <t>京都生活協同組合</t>
    </r>
  </si>
  <si>
    <t>A0371</t>
  </si>
  <si>
    <t>エネルギーパワー(株)</t>
  </si>
  <si>
    <t>A0372</t>
  </si>
  <si>
    <t>(株)グリムスパワー</t>
  </si>
  <si>
    <t>A0373</t>
  </si>
  <si>
    <t>日本ファシリティ・ソリューション(株)</t>
  </si>
  <si>
    <t>A0374</t>
  </si>
  <si>
    <t>(株)登米電力</t>
  </si>
  <si>
    <t>A0375</t>
  </si>
  <si>
    <r>
      <rPr>
        <sz val="11"/>
        <color theme="1"/>
        <rFont val="ＭＳ ゴシック"/>
        <family val="3"/>
        <charset val="128"/>
      </rPr>
      <t>情報ハイウェイ協同組合</t>
    </r>
  </si>
  <si>
    <t>A0376</t>
  </si>
  <si>
    <t>自然電力(株)</t>
  </si>
  <si>
    <t>A0377</t>
  </si>
  <si>
    <t>(株)オノプロックス</t>
  </si>
  <si>
    <t>A0378</t>
  </si>
  <si>
    <t>本庄ガス(株)</t>
  </si>
  <si>
    <t>A0379</t>
  </si>
  <si>
    <t>(株)フィット</t>
  </si>
  <si>
    <t>A0380</t>
  </si>
  <si>
    <t>青森県民エナジー(株)</t>
  </si>
  <si>
    <t>A0381</t>
  </si>
  <si>
    <t>国際航業(株)</t>
  </si>
  <si>
    <t>A0382</t>
  </si>
  <si>
    <t>ローカルでんき(株)</t>
  </si>
  <si>
    <t>A0383</t>
  </si>
  <si>
    <t>(株)明治産業</t>
  </si>
  <si>
    <t>A0385</t>
  </si>
  <si>
    <t>岡山電力(株)</t>
  </si>
  <si>
    <t>A0386</t>
  </si>
  <si>
    <t>ミライフ(株)</t>
  </si>
  <si>
    <t>A0387</t>
  </si>
  <si>
    <t>(株)翠光トップライン</t>
  </si>
  <si>
    <t>A0388</t>
  </si>
  <si>
    <t>楽天エナジー(株)(旧：楽天モバイル(株))</t>
  </si>
  <si>
    <t>A0389</t>
  </si>
  <si>
    <t>うすきエネルギー(株)</t>
  </si>
  <si>
    <t>A0390</t>
  </si>
  <si>
    <t>(株)トーヨーエネルギーファーム</t>
  </si>
  <si>
    <t>A0391</t>
  </si>
  <si>
    <t>森のエネルギー(株)</t>
  </si>
  <si>
    <t>A0392</t>
  </si>
  <si>
    <t>岐阜電力(株)</t>
  </si>
  <si>
    <t>A0393</t>
  </si>
  <si>
    <t>格安電力(株)</t>
  </si>
  <si>
    <t>A0396</t>
  </si>
  <si>
    <t>(株)エスケーエナジー</t>
  </si>
  <si>
    <t>A0397</t>
  </si>
  <si>
    <t>名南共同エネルギー(株)</t>
  </si>
  <si>
    <t>A0398</t>
  </si>
  <si>
    <t>Ａｐａｍａｎ　Ｅｎｅｒｇｙ(株)</t>
  </si>
  <si>
    <t>A0399</t>
  </si>
  <si>
    <r>
      <rPr>
        <sz val="11"/>
        <color theme="1"/>
        <rFont val="ＭＳ ゴシック"/>
        <family val="3"/>
        <charset val="128"/>
      </rPr>
      <t>ファミリーエナジー合同会社</t>
    </r>
  </si>
  <si>
    <t>A0401</t>
  </si>
  <si>
    <r>
      <rPr>
        <sz val="11"/>
        <color theme="1"/>
        <rFont val="ＭＳ ゴシック"/>
        <family val="3"/>
        <charset val="128"/>
      </rPr>
      <t>アンビット・エナジー・ジャパン合同会社</t>
    </r>
  </si>
  <si>
    <t>A0402</t>
  </si>
  <si>
    <t>(株)ＴＯＫＹＯ油電力</t>
  </si>
  <si>
    <t>A0403</t>
  </si>
  <si>
    <t>大分ケーブルテレコム(株)</t>
  </si>
  <si>
    <t>A0405</t>
  </si>
  <si>
    <r>
      <rPr>
        <sz val="11"/>
        <color theme="1"/>
        <rFont val="ＭＳ ゴシック"/>
        <family val="3"/>
        <charset val="128"/>
      </rPr>
      <t>アストマックス・エネルギー合同会社</t>
    </r>
    <phoneticPr fontId="17"/>
  </si>
  <si>
    <t>A0406</t>
  </si>
  <si>
    <r>
      <rPr>
        <sz val="11"/>
        <color theme="1"/>
        <rFont val="ＭＳ ゴシック"/>
        <family val="3"/>
        <charset val="128"/>
      </rPr>
      <t>生活協同組合コープみらい</t>
    </r>
  </si>
  <si>
    <t>A0407</t>
  </si>
  <si>
    <t>寝屋川電力(株)</t>
  </si>
  <si>
    <t>A0410</t>
  </si>
  <si>
    <t>石川電力(株)</t>
  </si>
  <si>
    <t>A0411</t>
  </si>
  <si>
    <t>福井電力(株)</t>
  </si>
  <si>
    <t>A0413</t>
  </si>
  <si>
    <t>(株)MKエネルギー</t>
  </si>
  <si>
    <t>A0414</t>
  </si>
  <si>
    <t>(株)Ｏｐｔｉｍｉｚｅｄ　Ｅｎｅｒｇｙ</t>
  </si>
  <si>
    <t>A0415</t>
  </si>
  <si>
    <t>エネラボ(株)</t>
  </si>
  <si>
    <t>A0416</t>
  </si>
  <si>
    <t>(株)ネクシィーズ・ゼロ</t>
  </si>
  <si>
    <t>A0417</t>
  </si>
  <si>
    <t>地元電力(株)</t>
  </si>
  <si>
    <t>A0418</t>
  </si>
  <si>
    <t>横浜ウォーター(株)</t>
  </si>
  <si>
    <t>A0419</t>
  </si>
  <si>
    <t>スマートエナジー磐田(株)</t>
  </si>
  <si>
    <t>A0420</t>
  </si>
  <si>
    <r>
      <rPr>
        <sz val="11"/>
        <color theme="1"/>
        <rFont val="ＭＳ ゴシック"/>
        <family val="3"/>
        <charset val="128"/>
      </rPr>
      <t>そうまＩグリッド合同会社</t>
    </r>
  </si>
  <si>
    <t>A0421</t>
  </si>
  <si>
    <t>第一日本電力(株)</t>
  </si>
  <si>
    <t>A0424</t>
  </si>
  <si>
    <t>新潟県民電力(株)</t>
  </si>
  <si>
    <t>A0425</t>
  </si>
  <si>
    <t>エネトレード(株)</t>
  </si>
  <si>
    <t>A0427</t>
  </si>
  <si>
    <t>Ｍｙシティ電力(株)</t>
  </si>
  <si>
    <t>A0429</t>
  </si>
  <si>
    <t>ニシムラ(株)</t>
  </si>
  <si>
    <t>A0430</t>
  </si>
  <si>
    <t>(株)さくら新電力</t>
  </si>
  <si>
    <t>A0431</t>
  </si>
  <si>
    <t>(株)グローアップ</t>
  </si>
  <si>
    <t>A0435</t>
  </si>
  <si>
    <t>いこま市民パワー(株)</t>
  </si>
  <si>
    <t>A0436</t>
  </si>
  <si>
    <t>(株)コープでんき東北</t>
  </si>
  <si>
    <t>A0437</t>
  </si>
  <si>
    <t>おもてなし山形(株)</t>
  </si>
  <si>
    <t>A0438</t>
  </si>
  <si>
    <t>長野都市ガス(株)</t>
  </si>
  <si>
    <t>A0439</t>
  </si>
  <si>
    <t>上田ガス(株)</t>
  </si>
  <si>
    <t>A0440</t>
  </si>
  <si>
    <t>日本瓦斯(株)</t>
  </si>
  <si>
    <t>A0441</t>
  </si>
  <si>
    <t>(株)内藤工業所</t>
  </si>
  <si>
    <t>A0442</t>
  </si>
  <si>
    <t>(株)シグナストラスト</t>
  </si>
  <si>
    <t>A0443</t>
  </si>
  <si>
    <t>ゲーテハウス(株)</t>
  </si>
  <si>
    <t>A0444</t>
  </si>
  <si>
    <t>おまかせ電力(株)</t>
  </si>
  <si>
    <t>A0445</t>
  </si>
  <si>
    <t>岩手電力(株)</t>
  </si>
  <si>
    <t>A0446</t>
  </si>
  <si>
    <t>ＪＰエネルギー(株)</t>
  </si>
  <si>
    <t>A0447</t>
  </si>
  <si>
    <t>兵庫電力(株)</t>
  </si>
  <si>
    <t>A0448</t>
  </si>
  <si>
    <t>大和ライフエナジア(株)</t>
  </si>
  <si>
    <t>A0451</t>
  </si>
  <si>
    <t>Ｃｏｃｏテラスたがわ(株)</t>
  </si>
  <si>
    <t>A0452</t>
  </si>
  <si>
    <t>東北電力エナジートレーディング(株)</t>
  </si>
  <si>
    <t>A0453</t>
  </si>
  <si>
    <t>(株)横浜環境デザイン</t>
  </si>
  <si>
    <t>A0454</t>
  </si>
  <si>
    <t>(株)まち未来製作所</t>
  </si>
  <si>
    <t>A0455</t>
  </si>
  <si>
    <t>ＴＲＥＮＤＥ(株)</t>
  </si>
  <si>
    <t>A0456</t>
  </si>
  <si>
    <t>(株)どさんこパワー</t>
  </si>
  <si>
    <t>A0457</t>
  </si>
  <si>
    <t>トリニティエナジー(株)</t>
  </si>
  <si>
    <t>A0458</t>
  </si>
  <si>
    <t>(株)地方創生テクノロジーラボ</t>
  </si>
  <si>
    <t>A0459</t>
  </si>
  <si>
    <t>みなとみらい電力(株)</t>
  </si>
  <si>
    <t>A0460</t>
  </si>
  <si>
    <t>日本電灯電力販売(株)</t>
  </si>
  <si>
    <t>A0461</t>
  </si>
  <si>
    <t>(株)ＬＩＸＩＬ　ＴＥＰＣＯ　スマートパートナーズ</t>
  </si>
  <si>
    <t>A0463</t>
  </si>
  <si>
    <t>(株)NEXT ONE</t>
  </si>
  <si>
    <t>A0465</t>
  </si>
  <si>
    <t>(株)ユビニティー</t>
  </si>
  <si>
    <t>A0466</t>
  </si>
  <si>
    <t>(株)宮交シティ</t>
  </si>
  <si>
    <t>A0467</t>
  </si>
  <si>
    <t>(株)アルファライズ</t>
  </si>
  <si>
    <t>A0468</t>
  </si>
  <si>
    <t>おおすみ半島スマートエネルギー(株)</t>
  </si>
  <si>
    <t>A0470</t>
  </si>
  <si>
    <t>おきなわコープエナジー(株)</t>
  </si>
  <si>
    <t>A0471</t>
  </si>
  <si>
    <t>久慈地域エネルギー(株)</t>
  </si>
  <si>
    <t>A0472</t>
  </si>
  <si>
    <t>弘前ガス(株)</t>
  </si>
  <si>
    <t>A0473</t>
  </si>
  <si>
    <t>(株)フォーバルテレコム　</t>
  </si>
  <si>
    <t>A0475</t>
  </si>
  <si>
    <t>信州電力(株)</t>
  </si>
  <si>
    <t>A0476</t>
  </si>
  <si>
    <t>(株)グランデータ</t>
  </si>
  <si>
    <t>A0477</t>
  </si>
  <si>
    <t>くるめエネルギー(株)</t>
  </si>
  <si>
    <t>A0478</t>
  </si>
  <si>
    <t>(株)はまエネ</t>
  </si>
  <si>
    <t>A0479</t>
  </si>
  <si>
    <t>(株)ホープ</t>
  </si>
  <si>
    <t>A0480</t>
  </si>
  <si>
    <t>松阪新電力(株)</t>
  </si>
  <si>
    <t>A0481</t>
  </si>
  <si>
    <t>ヒューリックプロパティソリューション(株)</t>
  </si>
  <si>
    <t>A0482</t>
  </si>
  <si>
    <t>宮崎電力(株)</t>
  </si>
  <si>
    <t>A0483</t>
  </si>
  <si>
    <t>みの市民エネルギー(株)</t>
  </si>
  <si>
    <t>A0484</t>
  </si>
  <si>
    <t>三友エンテック(株)</t>
  </si>
  <si>
    <t>A0486</t>
  </si>
  <si>
    <t>府中・調布まちなかエナジー(株)</t>
  </si>
  <si>
    <t>A0487</t>
  </si>
  <si>
    <t>伊勢志摩電力(株)</t>
  </si>
  <si>
    <t>A0488</t>
  </si>
  <si>
    <r>
      <rPr>
        <sz val="11"/>
        <color theme="1"/>
        <rFont val="ＭＳ ゴシック"/>
        <family val="3"/>
        <charset val="128"/>
      </rPr>
      <t>一般社団法人塩尻市森林公社</t>
    </r>
  </si>
  <si>
    <t>A0489</t>
  </si>
  <si>
    <t>九州スポーツ電力(株)</t>
  </si>
  <si>
    <t>A0490</t>
  </si>
  <si>
    <t>(株)ＣＤエナジーダイレクト</t>
  </si>
  <si>
    <t>A0491</t>
  </si>
  <si>
    <r>
      <rPr>
        <sz val="11"/>
        <color theme="1"/>
        <rFont val="ＭＳ ゴシック"/>
        <family val="3"/>
        <charset val="128"/>
      </rPr>
      <t>ジニーエナジー合同会社</t>
    </r>
  </si>
  <si>
    <t>A0493</t>
  </si>
  <si>
    <t>(株)ぶんごおおのエナジー</t>
  </si>
  <si>
    <t>A0494</t>
  </si>
  <si>
    <t>ヴィジョナリーパワー(株)</t>
  </si>
  <si>
    <t>A0495</t>
  </si>
  <si>
    <t>有明エナジー(株)</t>
  </si>
  <si>
    <t>A0498</t>
  </si>
  <si>
    <r>
      <rPr>
        <sz val="11"/>
        <color theme="1"/>
        <rFont val="ＭＳ ゴシック"/>
        <family val="3"/>
        <charset val="128"/>
      </rPr>
      <t>フェニックスエナジー合同会社</t>
    </r>
  </si>
  <si>
    <t>A0499</t>
  </si>
  <si>
    <t>厚木瓦斯(株)</t>
  </si>
  <si>
    <t>A0500</t>
  </si>
  <si>
    <t>(株)エネ・ビジョン</t>
  </si>
  <si>
    <t>A0501</t>
  </si>
  <si>
    <t>イワタニ三重(株)</t>
  </si>
  <si>
    <t>A0502</t>
  </si>
  <si>
    <t>(株)マルヰ</t>
  </si>
  <si>
    <t>A0503</t>
  </si>
  <si>
    <t>大多喜ガス(株)</t>
  </si>
  <si>
    <t>A0505</t>
  </si>
  <si>
    <t>郡上エネルギー(株)</t>
  </si>
  <si>
    <t>A0506</t>
  </si>
  <si>
    <t>鈴与電力(株)</t>
  </si>
  <si>
    <t>A0507</t>
  </si>
  <si>
    <t>コープ電力(株)</t>
  </si>
  <si>
    <t>A0508</t>
  </si>
  <si>
    <r>
      <rPr>
        <sz val="11"/>
        <color theme="1"/>
        <rFont val="ＭＳ ゴシック"/>
        <family val="3"/>
        <charset val="128"/>
      </rPr>
      <t>生活協同組合コープぐんま</t>
    </r>
  </si>
  <si>
    <t>A0509</t>
  </si>
  <si>
    <r>
      <rPr>
        <sz val="11"/>
        <color theme="1"/>
        <rFont val="ＭＳ ゴシック"/>
        <family val="3"/>
        <charset val="128"/>
      </rPr>
      <t>とちぎコープ生活協同組合</t>
    </r>
  </si>
  <si>
    <t>A0510</t>
  </si>
  <si>
    <r>
      <rPr>
        <sz val="11"/>
        <color theme="1"/>
        <rFont val="ＭＳ ゴシック"/>
        <family val="3"/>
        <charset val="128"/>
      </rPr>
      <t>いばらきコープ生活協同組合</t>
    </r>
  </si>
  <si>
    <t>A0511</t>
  </si>
  <si>
    <t>亀岡ふるさとエナジー(株)</t>
  </si>
  <si>
    <t>A0512</t>
  </si>
  <si>
    <t>ＩＳエナジー(株)</t>
  </si>
  <si>
    <t>A0513</t>
  </si>
  <si>
    <t>(株)織戸組</t>
  </si>
  <si>
    <t>A0514</t>
  </si>
  <si>
    <t>ふかやｅパワー(株)</t>
  </si>
  <si>
    <t>A0515</t>
  </si>
  <si>
    <t>(株)Ｌｉｎｋ　Ｌｉｆｅ</t>
  </si>
  <si>
    <t>A0518</t>
  </si>
  <si>
    <t>(株)グローバルキャスト</t>
  </si>
  <si>
    <t>A0519</t>
  </si>
  <si>
    <t>日本エネルギー総合システム(株)</t>
  </si>
  <si>
    <t>A0520</t>
  </si>
  <si>
    <t>イワタニ東海(株)</t>
  </si>
  <si>
    <t>A0522</t>
  </si>
  <si>
    <t>(株)デライトアップ</t>
  </si>
  <si>
    <t>A0524</t>
  </si>
  <si>
    <t>(株)オンテックス</t>
  </si>
  <si>
    <t>A0525</t>
  </si>
  <si>
    <t>(株)ところざわ未来電力</t>
  </si>
  <si>
    <r>
      <rPr>
        <u/>
        <sz val="10"/>
        <color rgb="FF000000"/>
        <rFont val="ＭＳ ゴシック"/>
        <family val="3"/>
        <charset val="128"/>
      </rPr>
      <t>メニュー</t>
    </r>
    <r>
      <rPr>
        <u/>
        <sz val="10"/>
        <color rgb="FF000000"/>
        <rFont val="Arial"/>
        <family val="2"/>
      </rPr>
      <t>B</t>
    </r>
  </si>
  <si>
    <t>A0526</t>
  </si>
  <si>
    <t>朝日ガスエナジー(株)</t>
  </si>
  <si>
    <t>A0528</t>
  </si>
  <si>
    <t>(株)エネファント</t>
  </si>
  <si>
    <t>A0529</t>
  </si>
  <si>
    <t>(株)エスエナジー</t>
  </si>
  <si>
    <t>A0532</t>
  </si>
  <si>
    <t>(株)Mpower</t>
  </si>
  <si>
    <t>A0533</t>
  </si>
  <si>
    <t>秩父新電力(株)</t>
  </si>
  <si>
    <t>A0534</t>
  </si>
  <si>
    <t>みよしエナジー(株)</t>
  </si>
  <si>
    <t>A0536</t>
  </si>
  <si>
    <t>東日本ガス(株)</t>
  </si>
  <si>
    <t>A0537</t>
  </si>
  <si>
    <t>東彩ガス(株)</t>
  </si>
  <si>
    <t>A0538</t>
  </si>
  <si>
    <t>綿半パートナーズ(株)</t>
  </si>
  <si>
    <t>A0539</t>
  </si>
  <si>
    <t>(株)ｋａｒｃｈ</t>
  </si>
  <si>
    <t>A0542</t>
  </si>
  <si>
    <t>森の灯り(株)</t>
  </si>
  <si>
    <t>A0543</t>
  </si>
  <si>
    <t>(株)かみでん里山公社</t>
  </si>
  <si>
    <t>A0544</t>
  </si>
  <si>
    <t>レックスイノベーション(株)</t>
  </si>
  <si>
    <t>A0546</t>
  </si>
  <si>
    <t>(株)三郷ひまわりエナジー</t>
  </si>
  <si>
    <t>A0547</t>
  </si>
  <si>
    <t>(株)球磨村森電力</t>
  </si>
  <si>
    <t>A0548</t>
  </si>
  <si>
    <t>北日本ガス(株)</t>
  </si>
  <si>
    <t>A0549</t>
  </si>
  <si>
    <t>熊本電力(株)（旧：オンブレナジー(株)）</t>
  </si>
  <si>
    <t>A0550</t>
  </si>
  <si>
    <t>(株)エコログ</t>
  </si>
  <si>
    <t>A0551</t>
  </si>
  <si>
    <t>飯田まちづくり電力(株)</t>
  </si>
  <si>
    <t>A0552</t>
  </si>
  <si>
    <t>イワタニ長野(株)</t>
  </si>
  <si>
    <t>A0553</t>
  </si>
  <si>
    <t>シェルジャパン(株)</t>
  </si>
  <si>
    <r>
      <rPr>
        <u/>
        <sz val="10"/>
        <color rgb="FF000000"/>
        <rFont val="ＭＳ ゴシック"/>
        <family val="3"/>
        <charset val="128"/>
      </rPr>
      <t>メニュー</t>
    </r>
    <r>
      <rPr>
        <u/>
        <sz val="10"/>
        <color rgb="FF000000"/>
        <rFont val="Arial"/>
        <family val="2"/>
      </rPr>
      <t>A</t>
    </r>
  </si>
  <si>
    <t>A0554</t>
  </si>
  <si>
    <t>(株)クボタ</t>
  </si>
  <si>
    <t>A0555</t>
  </si>
  <si>
    <t>石油資源開発(株)</t>
  </si>
  <si>
    <t>A0556</t>
  </si>
  <si>
    <t>越後天然ガス(株)</t>
  </si>
  <si>
    <t>A0557</t>
  </si>
  <si>
    <t>(株)大仙こまちパワー</t>
  </si>
  <si>
    <t>A0558</t>
  </si>
  <si>
    <t>坂戸ガス(株)</t>
  </si>
  <si>
    <t>A0559</t>
  </si>
  <si>
    <t>(株)デベロップ</t>
  </si>
  <si>
    <t>A0560</t>
  </si>
  <si>
    <t>(株)テレ・マーカー</t>
  </si>
  <si>
    <t>A0562</t>
  </si>
  <si>
    <t>ＭＧＣエネルギー(株)</t>
  </si>
  <si>
    <t>A0565</t>
  </si>
  <si>
    <t>福島フェニックス電力(株)</t>
  </si>
  <si>
    <t>A0566</t>
  </si>
  <si>
    <r>
      <rPr>
        <sz val="11"/>
        <color theme="1"/>
        <rFont val="ＭＳ ゴシック"/>
        <family val="3"/>
        <charset val="128"/>
      </rPr>
      <t>あんしん電力合同会社</t>
    </r>
  </si>
  <si>
    <t>A0567</t>
  </si>
  <si>
    <t>(株)美作国電力</t>
  </si>
  <si>
    <t>A0568</t>
  </si>
  <si>
    <t>エア・ウォーター(株)</t>
  </si>
  <si>
    <t>A0570</t>
    <phoneticPr fontId="2"/>
  </si>
  <si>
    <t>八幡商事(株)</t>
  </si>
  <si>
    <t>A0571</t>
  </si>
  <si>
    <t>おいでんエネルギー(株)</t>
  </si>
  <si>
    <t>A0572</t>
  </si>
  <si>
    <t>(株)イシオ</t>
  </si>
  <si>
    <t>A0573</t>
  </si>
  <si>
    <t>北陸電力ビズエナジーソリューション(株)</t>
  </si>
  <si>
    <t>A0575</t>
  </si>
  <si>
    <t>加賀市総合サービス(株)</t>
  </si>
  <si>
    <t>A0577</t>
  </si>
  <si>
    <t>丸紅伊那みらいでんき(株)</t>
  </si>
  <si>
    <t>A0578</t>
  </si>
  <si>
    <t>富士山エナジー(株)</t>
  </si>
  <si>
    <t>A0579</t>
  </si>
  <si>
    <t>(株)OKUTA</t>
  </si>
  <si>
    <t>A0580</t>
  </si>
  <si>
    <t>(株)エナネス</t>
  </si>
  <si>
    <t>A0581</t>
  </si>
  <si>
    <t>WSエナジー(株)</t>
  </si>
  <si>
    <t>A0582</t>
  </si>
  <si>
    <t>TERA Energy(株)</t>
  </si>
  <si>
    <t>A0583</t>
  </si>
  <si>
    <t>(株)ルーア</t>
  </si>
  <si>
    <t>A0584</t>
  </si>
  <si>
    <t>MCPD(株)（旧：MCPD合同会社）</t>
  </si>
  <si>
    <t>A0586</t>
  </si>
  <si>
    <t>グリーンシティこばやし(株)</t>
  </si>
  <si>
    <t>A0587</t>
  </si>
  <si>
    <t>(株)吉田石油店</t>
  </si>
  <si>
    <t>A0589</t>
  </si>
  <si>
    <t>スマートエナジー熊本(株)</t>
  </si>
  <si>
    <t>A0590</t>
  </si>
  <si>
    <t>福山未来エナジー(株)</t>
  </si>
  <si>
    <t>A0592</t>
  </si>
  <si>
    <t>(株)メディオテック</t>
  </si>
  <si>
    <t>A0593</t>
  </si>
  <si>
    <t>(株)Sanko IB</t>
  </si>
  <si>
    <t>A0596</t>
  </si>
  <si>
    <t>五島市民電力(株)</t>
  </si>
  <si>
    <t>A0597</t>
  </si>
  <si>
    <t>電力保全サービス(株)</t>
  </si>
  <si>
    <t>A0598</t>
  </si>
  <si>
    <t>リストプロパティーズ(株)</t>
  </si>
  <si>
    <t>A0600</t>
  </si>
  <si>
    <t>(株)インフォシステム</t>
  </si>
  <si>
    <t>A0602</t>
  </si>
  <si>
    <t>(株)情熱電力</t>
  </si>
  <si>
    <t>A0603</t>
  </si>
  <si>
    <r>
      <rPr>
        <sz val="11"/>
        <color theme="1"/>
        <rFont val="ＭＳ ゴシック"/>
        <family val="3"/>
        <charset val="128"/>
      </rPr>
      <t>バンプーパワートレーディング合同会社</t>
    </r>
  </si>
  <si>
    <t>A0605</t>
  </si>
  <si>
    <t>(株)センカク</t>
  </si>
  <si>
    <t>A0606</t>
  </si>
  <si>
    <t>新電力いばらき(株)</t>
  </si>
  <si>
    <t>A0607</t>
  </si>
  <si>
    <t>緑屋電気(株)</t>
  </si>
  <si>
    <t>A0609</t>
  </si>
  <si>
    <t>(株)ミナサポ</t>
  </si>
  <si>
    <t>A0610</t>
  </si>
  <si>
    <t>唐津電力(株)</t>
  </si>
  <si>
    <t>A0611</t>
  </si>
  <si>
    <t>RE100電力(株)</t>
  </si>
  <si>
    <t>A0613</t>
  </si>
  <si>
    <r>
      <rPr>
        <sz val="11"/>
        <color theme="1"/>
        <rFont val="ＭＳ ゴシック"/>
        <family val="3"/>
        <charset val="128"/>
      </rPr>
      <t>一般社団法人フライングエステート</t>
    </r>
  </si>
  <si>
    <t>A0615</t>
  </si>
  <si>
    <t>(株)イーネットワーク</t>
  </si>
  <si>
    <t>A0617</t>
  </si>
  <si>
    <t>スマートエコエナジー(株)</t>
  </si>
  <si>
    <t>A0619</t>
  </si>
  <si>
    <t>ジャパンベストレスキューシステム(株)</t>
  </si>
  <si>
    <t>A0620</t>
  </si>
  <si>
    <t>(株)LENETS</t>
  </si>
  <si>
    <t>A0622</t>
  </si>
  <si>
    <t>アイエスジー(株)（旧：アイ・エス・ガステム(株)）</t>
  </si>
  <si>
    <t>A0623</t>
  </si>
  <si>
    <t>(株)富士山電力</t>
  </si>
  <si>
    <t>A0624</t>
  </si>
  <si>
    <t>堀川産業(株)</t>
  </si>
  <si>
    <t>A0627</t>
  </si>
  <si>
    <r>
      <rPr>
        <sz val="11"/>
        <color theme="1"/>
        <rFont val="ＭＳ ゴシック"/>
        <family val="3"/>
        <charset val="128"/>
      </rPr>
      <t>フィンテックラボ協同組合</t>
    </r>
  </si>
  <si>
    <t>A0629</t>
  </si>
  <si>
    <t>新電力新潟(株)</t>
  </si>
  <si>
    <t>A0630</t>
  </si>
  <si>
    <t>(株)横須賀アーバンウッドパワー</t>
  </si>
  <si>
    <t>A0631</t>
  </si>
  <si>
    <t>気仙沼グリーンエナジー(株)</t>
  </si>
  <si>
    <t>A0632</t>
  </si>
  <si>
    <t>(株)ユーラスグリーンエナジー</t>
  </si>
  <si>
    <t>A0633</t>
  </si>
  <si>
    <t>(株)サイホープロパティーズ</t>
  </si>
  <si>
    <t>A0635</t>
  </si>
  <si>
    <t>GYRO　HOLDINGS(株)</t>
  </si>
  <si>
    <t>A0636</t>
  </si>
  <si>
    <r>
      <rPr>
        <sz val="11"/>
        <color theme="1"/>
        <rFont val="ＭＳ ゴシック"/>
        <family val="3"/>
        <charset val="128"/>
      </rPr>
      <t>生活協同組合コープながの</t>
    </r>
  </si>
  <si>
    <t>A0637</t>
  </si>
  <si>
    <r>
      <rPr>
        <sz val="11"/>
        <color theme="1"/>
        <rFont val="ＭＳ ゴシック"/>
        <family val="3"/>
        <charset val="128"/>
      </rPr>
      <t>京セラ関電エナジー合同会社</t>
    </r>
  </si>
  <si>
    <t>A0639</t>
  </si>
  <si>
    <t>酒田天然瓦斯(株)</t>
  </si>
  <si>
    <t>A0640</t>
  </si>
  <si>
    <t>東亜ガス(株)</t>
  </si>
  <si>
    <t>A0641</t>
  </si>
  <si>
    <t>(株)三河の山里コミュニティパワー</t>
  </si>
  <si>
    <t>A0642</t>
  </si>
  <si>
    <t>新潟スワンエナジー(株)</t>
  </si>
  <si>
    <r>
      <rPr>
        <u/>
        <sz val="10"/>
        <color rgb="FF000000"/>
        <rFont val="ＭＳ ゴシック"/>
        <family val="3"/>
        <charset val="128"/>
      </rPr>
      <t>メニュー</t>
    </r>
    <r>
      <rPr>
        <u/>
        <sz val="10"/>
        <color rgb="FF000000"/>
        <rFont val="Arial"/>
        <family val="2"/>
      </rPr>
      <t>C</t>
    </r>
  </si>
  <si>
    <r>
      <rPr>
        <sz val="10"/>
        <color rgb="FF000000"/>
        <rFont val="ＭＳ ゴシック"/>
        <family val="3"/>
        <charset val="128"/>
      </rPr>
      <t>メニュー</t>
    </r>
    <r>
      <rPr>
        <sz val="10"/>
        <color rgb="FF000000"/>
        <rFont val="Arial"/>
        <family val="2"/>
      </rPr>
      <t>D(</t>
    </r>
    <r>
      <rPr>
        <sz val="10"/>
        <color rgb="FF000000"/>
        <rFont val="ＭＳ ゴシック"/>
        <family val="3"/>
        <charset val="128"/>
      </rPr>
      <t>残差</t>
    </r>
    <r>
      <rPr>
        <sz val="10"/>
        <color rgb="FF000000"/>
        <rFont val="Arial"/>
        <family val="2"/>
      </rPr>
      <t>)</t>
    </r>
  </si>
  <si>
    <t>A0644</t>
  </si>
  <si>
    <t>グリーンピープルズパワー(株)</t>
  </si>
  <si>
    <t>A0647</t>
  </si>
  <si>
    <r>
      <rPr>
        <u/>
        <sz val="11"/>
        <color theme="1"/>
        <rFont val="ＭＳ ゴシック"/>
        <family val="3"/>
        <charset val="128"/>
      </rPr>
      <t>レネックス電力合同会社</t>
    </r>
  </si>
  <si>
    <t>A0648</t>
  </si>
  <si>
    <t>(株)マルイファシリティーズ</t>
  </si>
  <si>
    <t>A0649</t>
  </si>
  <si>
    <t>(株)デンケン</t>
  </si>
  <si>
    <t>A0650</t>
  </si>
  <si>
    <t>(株)東名</t>
  </si>
  <si>
    <t>A0652</t>
  </si>
  <si>
    <t>北海道電力コクリエーション(株)</t>
  </si>
  <si>
    <t xml:space="preserve">A0653 </t>
  </si>
  <si>
    <t>NTTアノードエナジー(株)</t>
  </si>
  <si>
    <r>
      <t>0.000453</t>
    </r>
    <r>
      <rPr>
        <u/>
        <sz val="11"/>
        <color theme="1"/>
        <rFont val="ＭＳ ゴシック"/>
        <family val="3"/>
        <charset val="128"/>
      </rPr>
      <t>※</t>
    </r>
  </si>
  <si>
    <t>A0654</t>
  </si>
  <si>
    <t>スマート電気(株)</t>
  </si>
  <si>
    <t>A0655</t>
  </si>
  <si>
    <t>(株)唐津パワーホールディングス</t>
  </si>
  <si>
    <t>A0656</t>
  </si>
  <si>
    <t>(株)クリーンエネルギー総合研究所</t>
  </si>
  <si>
    <t>A0659</t>
  </si>
  <si>
    <t>(株)かづのパワー</t>
  </si>
  <si>
    <t>A0660</t>
  </si>
  <si>
    <t>UNIVERGY(株)</t>
  </si>
  <si>
    <t>A0661</t>
  </si>
  <si>
    <t>JR西日本住宅サービス(株)</t>
  </si>
  <si>
    <t>A0663</t>
  </si>
  <si>
    <t>(株)アイキューブ・マーケティング</t>
  </si>
  <si>
    <t>A0664</t>
  </si>
  <si>
    <t>デジタルグリッド(株)</t>
  </si>
  <si>
    <t>A0666</t>
  </si>
  <si>
    <t>(株)西九州させぼパワーズ</t>
  </si>
  <si>
    <t>A0667</t>
  </si>
  <si>
    <t>たんたんエナジー(株)</t>
  </si>
  <si>
    <t>A0668</t>
  </si>
  <si>
    <t>(株)能勢・豊能まち作り</t>
  </si>
  <si>
    <t>A0670</t>
  </si>
  <si>
    <t>(株)再エネ思考電力</t>
  </si>
  <si>
    <t>A0671</t>
  </si>
  <si>
    <t>(株)スマート</t>
  </si>
  <si>
    <t>A0673</t>
  </si>
  <si>
    <t>(株)ジャパネットサービスイノベーション</t>
  </si>
  <si>
    <t>A0675</t>
  </si>
  <si>
    <t>(株)リクルート</t>
  </si>
  <si>
    <t>A0676</t>
  </si>
  <si>
    <t>KBN(株)（旧：香川テレビ放送網(株)）</t>
  </si>
  <si>
    <t>A0677</t>
  </si>
  <si>
    <t>(株)しおさい電力</t>
  </si>
  <si>
    <t>A0678</t>
  </si>
  <si>
    <t>アスエネ(株)</t>
  </si>
  <si>
    <t>A0679</t>
  </si>
  <si>
    <t>TEPCOライフサービス(株)</t>
  </si>
  <si>
    <t>A0680</t>
  </si>
  <si>
    <t>会津エナジー(株)</t>
  </si>
  <si>
    <t>A0681</t>
  </si>
  <si>
    <t>うべ未来エネルギー(株)</t>
  </si>
  <si>
    <t>A0683</t>
  </si>
  <si>
    <t>永井自動車工業(株)</t>
  </si>
  <si>
    <t>A0684</t>
  </si>
  <si>
    <t>小島電機工業(株)</t>
  </si>
  <si>
    <t>A0685</t>
  </si>
  <si>
    <t>陸前高田しみんエネルギー(株)</t>
  </si>
  <si>
    <t>A0687</t>
  </si>
  <si>
    <t>(株)チャームドライフ</t>
  </si>
  <si>
    <t>A0689</t>
  </si>
  <si>
    <t>スターティア(株)</t>
  </si>
  <si>
    <t>A0690</t>
  </si>
  <si>
    <t>東広島スマートエネルギー(株)</t>
  </si>
  <si>
    <t>A0692</t>
  </si>
  <si>
    <t>旭化成(株)</t>
  </si>
  <si>
    <t>A0693</t>
  </si>
  <si>
    <t>京和ガス(株)</t>
  </si>
  <si>
    <t>A0695</t>
  </si>
  <si>
    <t>ＫＭパワー(株)</t>
  </si>
  <si>
    <t>A0696</t>
  </si>
  <si>
    <t>(株)岡崎建材</t>
  </si>
  <si>
    <t>A0698</t>
  </si>
  <si>
    <t>(株)エフオン</t>
  </si>
  <si>
    <t>A0699</t>
  </si>
  <si>
    <t>(株)岡崎さくら電力</t>
  </si>
  <si>
    <t>A0702</t>
  </si>
  <si>
    <t>旭マルヰガス(株)</t>
  </si>
  <si>
    <t>A0703</t>
  </si>
  <si>
    <t>JREトレーディング(株)</t>
  </si>
  <si>
    <t>A0704</t>
  </si>
  <si>
    <r>
      <rPr>
        <sz val="11"/>
        <color theme="1"/>
        <rFont val="ＭＳ ゴシック"/>
        <family val="3"/>
        <charset val="128"/>
      </rPr>
      <t>Ｃａｓｔｌｅｔｏｎ　Ｃｏｍｍｏｄｉｔｉｅｓ　Ｊａｐａｎ合同会社</t>
    </r>
  </si>
  <si>
    <t>A0705</t>
  </si>
  <si>
    <t>神戸電力(株)</t>
  </si>
  <si>
    <t>A0708</t>
  </si>
  <si>
    <t>エア・ウォーター・ライフソリューション(株)（旧：エア・ウォーター北海道(株)）</t>
  </si>
  <si>
    <t>A0709</t>
  </si>
  <si>
    <r>
      <rPr>
        <sz val="11"/>
        <color theme="1"/>
        <rFont val="ＭＳ ゴシック"/>
        <family val="3"/>
        <charset val="128"/>
      </rPr>
      <t>生活協同組合ひろしま</t>
    </r>
  </si>
  <si>
    <t>A0710</t>
  </si>
  <si>
    <t>(株)京楽産業ホールディングス</t>
  </si>
  <si>
    <t>A0711</t>
  </si>
  <si>
    <t>(株)RenoLabo</t>
  </si>
  <si>
    <t>A0712</t>
  </si>
  <si>
    <t>アークエルテクノロジーズ(株)</t>
  </si>
  <si>
    <t>A0713</t>
  </si>
  <si>
    <r>
      <rPr>
        <sz val="11"/>
        <color theme="1"/>
        <rFont val="ＭＳ ゴシック"/>
        <family val="3"/>
        <charset val="128"/>
      </rPr>
      <t>弥富ガス協同組合</t>
    </r>
  </si>
  <si>
    <t>A0714</t>
  </si>
  <si>
    <t>エルメック(株)</t>
  </si>
  <si>
    <t>A0715</t>
  </si>
  <si>
    <t>(株)オズエナジー</t>
  </si>
  <si>
    <t>A0716</t>
  </si>
  <si>
    <t>レモンガス(株)</t>
  </si>
  <si>
    <t>A0718</t>
  </si>
  <si>
    <t>(株)日本海水</t>
  </si>
  <si>
    <t>A0720</t>
  </si>
  <si>
    <t>(株)ａｆｔｅｒＦＩＴ</t>
  </si>
  <si>
    <t>A0721</t>
  </si>
  <si>
    <t>中小企業支援(株)</t>
  </si>
  <si>
    <t>A0722</t>
  </si>
  <si>
    <r>
      <rPr>
        <sz val="11"/>
        <color theme="1"/>
        <rFont val="ＭＳ ゴシック"/>
        <family val="3"/>
        <charset val="128"/>
      </rPr>
      <t>サントラベラーズサービス有限会社</t>
    </r>
  </si>
  <si>
    <t>A0725</t>
  </si>
  <si>
    <r>
      <rPr>
        <u/>
        <sz val="11"/>
        <color theme="1"/>
        <rFont val="ＭＳ ゴシック"/>
        <family val="3"/>
        <charset val="128"/>
      </rPr>
      <t>合同会社</t>
    </r>
    <r>
      <rPr>
        <u/>
        <sz val="11"/>
        <color theme="1"/>
        <rFont val="Arial"/>
        <family val="2"/>
      </rPr>
      <t>Peak8</t>
    </r>
  </si>
  <si>
    <t>A0726</t>
  </si>
  <si>
    <t>八千代エンジニヤリング(株)</t>
  </si>
  <si>
    <t>A0729</t>
  </si>
  <si>
    <t>神楽電力(株)</t>
  </si>
  <si>
    <t>A0730</t>
  </si>
  <si>
    <t>ゆきぐに新電力(株)</t>
  </si>
  <si>
    <t>A0732</t>
  </si>
  <si>
    <t>(株)ながさきサステナエナジー</t>
  </si>
  <si>
    <t>A0734</t>
  </si>
  <si>
    <t>(株)Ｉ＆Ｉ</t>
  </si>
  <si>
    <t>A0738</t>
  </si>
  <si>
    <t>(株)グルーヴエナジー</t>
  </si>
  <si>
    <t>A0739</t>
  </si>
  <si>
    <t>高知ニューエナジー(株)</t>
  </si>
  <si>
    <t>A0740</t>
  </si>
  <si>
    <t>もみじ電力(株)</t>
  </si>
  <si>
    <t>A0741</t>
  </si>
  <si>
    <t>Nature(株)</t>
  </si>
  <si>
    <t>A0742</t>
  </si>
  <si>
    <t>(株)縁人</t>
  </si>
  <si>
    <t>A0743</t>
  </si>
  <si>
    <t>T＆Tエナジー(株)</t>
  </si>
  <si>
    <t>A0744</t>
  </si>
  <si>
    <t>(株)ルーク</t>
  </si>
  <si>
    <t>A0745</t>
  </si>
  <si>
    <t>(株)ふくしま未来パワー</t>
  </si>
  <si>
    <t>A0746</t>
  </si>
  <si>
    <t>かけがわ報徳パワー(株)</t>
  </si>
  <si>
    <t>A0747</t>
  </si>
  <si>
    <t>SustainableEnergy(株)</t>
  </si>
  <si>
    <t>A0748</t>
  </si>
  <si>
    <t>穂の国とよはし電力(株)</t>
  </si>
  <si>
    <t>A0752</t>
  </si>
  <si>
    <t>イワタニセントラル北海道(株)</t>
  </si>
  <si>
    <t>A0753</t>
  </si>
  <si>
    <t>ホームタウンエナジー(株)</t>
  </si>
  <si>
    <t>A0754</t>
  </si>
  <si>
    <t>(株)彩の国でんき</t>
  </si>
  <si>
    <t>A0759</t>
  </si>
  <si>
    <t>(株)クリーンベンチャー２１</t>
  </si>
  <si>
    <t>A0760</t>
  </si>
  <si>
    <t>三河商事(株)</t>
  </si>
  <si>
    <t>A0761</t>
  </si>
  <si>
    <t>(株)みとや</t>
  </si>
  <si>
    <t>A0762</t>
  </si>
  <si>
    <t>三州電力(株)</t>
  </si>
  <si>
    <t>A0763</t>
  </si>
  <si>
    <t>フラットエナジー(株)</t>
  </si>
  <si>
    <t>A0764</t>
  </si>
  <si>
    <t>沖縄新エネ開発(株)</t>
  </si>
  <si>
    <t>A0766</t>
  </si>
  <si>
    <t>つづくみらいエナジー(株)</t>
  </si>
  <si>
    <t>A0769</t>
  </si>
  <si>
    <t>(株)中庄商店</t>
  </si>
  <si>
    <t>A0770</t>
  </si>
  <si>
    <t>(株)ほくだん</t>
  </si>
  <si>
    <t>A0774</t>
  </si>
  <si>
    <t>(株)コノミヤホールディングス</t>
  </si>
  <si>
    <t>A0776</t>
  </si>
  <si>
    <t>自由でんき(株)</t>
  </si>
  <si>
    <t>A0780</t>
  </si>
  <si>
    <t>(株)ビジョン</t>
  </si>
  <si>
    <t>A0781</t>
  </si>
  <si>
    <t>(株)丸の内電力</t>
  </si>
  <si>
    <t>A0782</t>
  </si>
  <si>
    <t>西川建材工業(株)</t>
  </si>
  <si>
    <t>A0783</t>
  </si>
  <si>
    <t>(株)中京電力</t>
  </si>
  <si>
    <t>A0785</t>
  </si>
  <si>
    <t>(株)クオリティプラス</t>
  </si>
  <si>
    <t>A0786</t>
  </si>
  <si>
    <t>Y.W.C(株)</t>
  </si>
  <si>
    <t>A0793</t>
  </si>
  <si>
    <t>TGオクトパスエナジー(株)</t>
  </si>
  <si>
    <t>A0796</t>
  </si>
  <si>
    <t>東北電力フロンティア(株)</t>
  </si>
  <si>
    <t>A0798</t>
  </si>
  <si>
    <t>(株)ファラデー</t>
  </si>
  <si>
    <t>A0803</t>
  </si>
  <si>
    <r>
      <rPr>
        <u/>
        <sz val="11"/>
        <color theme="1"/>
        <rFont val="ＭＳ ゴシック"/>
        <family val="3"/>
        <charset val="128"/>
      </rPr>
      <t>出雲ケーブルビジョン</t>
    </r>
    <r>
      <rPr>
        <u/>
        <sz val="11"/>
        <color theme="1"/>
        <rFont val="Arial"/>
        <family val="2"/>
      </rPr>
      <t>(</t>
    </r>
    <r>
      <rPr>
        <u/>
        <sz val="11"/>
        <color theme="1"/>
        <rFont val="ＭＳ ゴシック"/>
        <family val="3"/>
        <charset val="128"/>
      </rPr>
      <t>株</t>
    </r>
    <r>
      <rPr>
        <u/>
        <sz val="11"/>
        <color theme="1"/>
        <rFont val="Arial"/>
        <family val="2"/>
      </rPr>
      <t>)</t>
    </r>
    <phoneticPr fontId="2"/>
  </si>
  <si>
    <t>A0806</t>
  </si>
  <si>
    <r>
      <rPr>
        <u/>
        <sz val="11"/>
        <color theme="1"/>
        <rFont val="ＭＳ ゴシック"/>
        <family val="3"/>
        <charset val="128"/>
      </rPr>
      <t>いずも縁結び電力</t>
    </r>
    <r>
      <rPr>
        <u/>
        <sz val="11"/>
        <color theme="1"/>
        <rFont val="Arial"/>
        <family val="2"/>
      </rPr>
      <t>(</t>
    </r>
    <r>
      <rPr>
        <u/>
        <sz val="11"/>
        <color theme="1"/>
        <rFont val="ＭＳ ゴシック"/>
        <family val="3"/>
        <charset val="128"/>
      </rPr>
      <t>株</t>
    </r>
    <r>
      <rPr>
        <u/>
        <sz val="11"/>
        <color theme="1"/>
        <rFont val="Arial"/>
        <family val="2"/>
      </rPr>
      <t>)</t>
    </r>
    <phoneticPr fontId="2"/>
  </si>
  <si>
    <t>A0808</t>
  </si>
  <si>
    <t>宇都宮ライトパワー(株)</t>
  </si>
  <si>
    <r>
      <rPr>
        <sz val="11"/>
        <color theme="1"/>
        <rFont val="ＭＳ Ｐゴシック"/>
        <family val="3"/>
        <charset val="128"/>
      </rPr>
      <t>【一般送配電事業者】</t>
    </r>
    <rPh sb="1" eb="3">
      <t>イッパン</t>
    </rPh>
    <rPh sb="3" eb="4">
      <t>ソウ</t>
    </rPh>
    <rPh sb="4" eb="6">
      <t>ハイデン</t>
    </rPh>
    <rPh sb="6" eb="9">
      <t>ジギョウシャ</t>
    </rPh>
    <phoneticPr fontId="2"/>
  </si>
  <si>
    <r>
      <rPr>
        <b/>
        <sz val="11"/>
        <color theme="1"/>
        <rFont val="HG丸ｺﾞｼｯｸM-PRO"/>
        <family val="3"/>
        <charset val="128"/>
      </rPr>
      <t>番号</t>
    </r>
    <rPh sb="0" eb="2">
      <t>バンゴウ</t>
    </rPh>
    <phoneticPr fontId="2"/>
  </si>
  <si>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</si>
  <si>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</si>
  <si>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</si>
  <si>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</si>
  <si>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</si>
  <si>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</si>
  <si>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phoneticPr fontId="2"/>
  </si>
  <si>
    <t>四国電力送配電(株)</t>
    <phoneticPr fontId="2"/>
  </si>
  <si>
    <t>九州電力送配電(株)</t>
    <phoneticPr fontId="2"/>
  </si>
  <si>
    <t>【一般送配電事業者】の係数は、最終保障供給または離島供給を受けている場合に使用する係数です。
沖縄電力以外の一般送配電事業者は全国平均係数を代用して報告・公表しています。</t>
    <phoneticPr fontId="2"/>
  </si>
  <si>
    <t>代替値</t>
    <rPh sb="0" eb="2">
      <t>ダイタイ</t>
    </rPh>
    <rPh sb="2" eb="3">
      <t>チ</t>
    </rPh>
    <phoneticPr fontId="2"/>
  </si>
  <si>
    <t>特定排出者が調達した非化石証書利用に係る情報</t>
    <rPh sb="6" eb="8">
      <t>チョウタツ</t>
    </rPh>
    <rPh sb="10" eb="13">
      <t>ヒカセキ</t>
    </rPh>
    <rPh sb="13" eb="15">
      <t>ショウショ</t>
    </rPh>
    <rPh sb="15" eb="17">
      <t>リヨウ</t>
    </rPh>
    <rPh sb="18" eb="19">
      <t>カカ</t>
    </rPh>
    <rPh sb="20" eb="22">
      <t>ジョウホウ</t>
    </rPh>
    <phoneticPr fontId="2"/>
  </si>
  <si>
    <t>○特定排出者は、調整後温室効果ガス排出量の調整において、非化石電源二酸化炭素削減相当量（非化石証書の量(kWh)×全国平均係数(t-CO₂/kWh)×補正率）を、電気事業者から小売供給された電気の使用に伴って発生する二酸化炭素の排出量を上限に控除することができます。</t>
    <rPh sb="1" eb="3">
      <t>トクテイ</t>
    </rPh>
    <rPh sb="3" eb="6">
      <t>ハイシュツシャ</t>
    </rPh>
    <rPh sb="8" eb="11">
      <t>チョウセイゴ</t>
    </rPh>
    <rPh sb="11" eb="13">
      <t>オンシツ</t>
    </rPh>
    <rPh sb="13" eb="15">
      <t>コウカ</t>
    </rPh>
    <rPh sb="17" eb="20">
      <t>ハイシュツリョウ</t>
    </rPh>
    <rPh sb="21" eb="23">
      <t>チョウセイ</t>
    </rPh>
    <rPh sb="28" eb="31">
      <t>ヒカセキ</t>
    </rPh>
    <rPh sb="31" eb="33">
      <t>デンゲン</t>
    </rPh>
    <rPh sb="33" eb="43">
      <t>ニサンカタンソサクゲンソウトウリョウ</t>
    </rPh>
    <rPh sb="44" eb="47">
      <t>ヒカセキ</t>
    </rPh>
    <rPh sb="47" eb="49">
      <t>ショウショ</t>
    </rPh>
    <rPh sb="50" eb="51">
      <t>リョウ</t>
    </rPh>
    <rPh sb="57" eb="59">
      <t>ゼンコク</t>
    </rPh>
    <rPh sb="59" eb="61">
      <t>ヘイキン</t>
    </rPh>
    <rPh sb="61" eb="63">
      <t>ケイスウ</t>
    </rPh>
    <rPh sb="75" eb="77">
      <t>ホセイ</t>
    </rPh>
    <rPh sb="77" eb="78">
      <t>リツ</t>
    </rPh>
    <rPh sb="81" eb="86">
      <t>デンキジギョウシャ</t>
    </rPh>
    <rPh sb="88" eb="90">
      <t>コウリ</t>
    </rPh>
    <rPh sb="90" eb="92">
      <t>キョウキュウ</t>
    </rPh>
    <rPh sb="95" eb="97">
      <t>デンキ</t>
    </rPh>
    <rPh sb="98" eb="100">
      <t>シヨウ</t>
    </rPh>
    <rPh sb="101" eb="102">
      <t>トモナ</t>
    </rPh>
    <rPh sb="104" eb="106">
      <t>ハッセイ</t>
    </rPh>
    <rPh sb="108" eb="111">
      <t>ニサンカ</t>
    </rPh>
    <rPh sb="111" eb="113">
      <t>タンソ</t>
    </rPh>
    <rPh sb="114" eb="117">
      <t>ハイシュツリョウ</t>
    </rPh>
    <rPh sb="118" eb="120">
      <t>ジョウゲン</t>
    </rPh>
    <rPh sb="121" eb="123">
      <t>コウジョ</t>
    </rPh>
    <phoneticPr fontId="2"/>
  </si>
  <si>
    <r>
      <rPr>
        <sz val="11"/>
        <color theme="1"/>
        <rFont val="ＭＳ ゴシック"/>
        <family val="3"/>
        <charset val="128"/>
      </rPr>
      <t>全国平均係数</t>
    </r>
    <r>
      <rPr>
        <sz val="11"/>
        <color theme="1"/>
        <rFont val="Arial"/>
        <family val="2"/>
      </rPr>
      <t>(t-CO</t>
    </r>
    <r>
      <rPr>
        <sz val="11"/>
        <color theme="1"/>
        <rFont val="ＭＳ ゴシック"/>
        <family val="3"/>
        <charset val="128"/>
      </rPr>
      <t>₂</t>
    </r>
    <r>
      <rPr>
        <sz val="11"/>
        <color theme="1"/>
        <rFont val="Arial"/>
        <family val="2"/>
      </rPr>
      <t>/kWh)</t>
    </r>
    <rPh sb="0" eb="2">
      <t>ゼンコク</t>
    </rPh>
    <rPh sb="2" eb="4">
      <t>ヘイキン</t>
    </rPh>
    <rPh sb="4" eb="6">
      <t>ケイスウ</t>
    </rPh>
    <phoneticPr fontId="2"/>
  </si>
  <si>
    <r>
      <t>FIT</t>
    </r>
    <r>
      <rPr>
        <sz val="11"/>
        <color theme="1"/>
        <rFont val="ＭＳ ゴシック"/>
        <family val="3"/>
        <charset val="128"/>
      </rPr>
      <t>補正率</t>
    </r>
    <rPh sb="3" eb="5">
      <t>ホセイ</t>
    </rPh>
    <rPh sb="5" eb="6">
      <t>リツ</t>
    </rPh>
    <phoneticPr fontId="2"/>
  </si>
  <si>
    <t>都市ガス</t>
    <rPh sb="0" eb="2">
      <t>トシ</t>
    </rPh>
    <phoneticPr fontId="2"/>
  </si>
  <si>
    <t>液化石油ガス（LPG）</t>
    <rPh sb="0" eb="2">
      <t>エキカ</t>
    </rPh>
    <rPh sb="2" eb="4">
      <t>セキユ</t>
    </rPh>
    <phoneticPr fontId="2"/>
  </si>
  <si>
    <t>出典；環境省HP　https://ghg-santeikohyo.env.go.jp/calc</t>
    <rPh sb="0" eb="2">
      <t>シュッテン</t>
    </rPh>
    <rPh sb="3" eb="6">
      <t>カンキョウショウ</t>
    </rPh>
    <phoneticPr fontId="2"/>
  </si>
  <si>
    <t>A重油</t>
    <rPh sb="1" eb="3">
      <t>ジュウユ</t>
    </rPh>
    <phoneticPr fontId="2"/>
  </si>
  <si>
    <t>出典；東京都水道局HP　https://www.waterworks.metro.tokyo.lg.jp/kurashi/co2.html</t>
    <rPh sb="0" eb="2">
      <t>シュッテン</t>
    </rPh>
    <rPh sb="3" eb="6">
      <t>トウキョウト</t>
    </rPh>
    <rPh sb="6" eb="9">
      <t>スイドウキョク</t>
    </rPh>
    <phoneticPr fontId="2"/>
  </si>
  <si>
    <t>（参考）温室効果ガス排出量算定マニュアル（Ver4.8）（令和4年1月）</t>
  </si>
  <si>
    <t>燃料の種類</t>
  </si>
  <si>
    <t>単位発熱量（GJ/t）</t>
  </si>
  <si>
    <t>排出係数（tC/GJ）</t>
  </si>
  <si>
    <t>ガソリン（揮発油）</t>
  </si>
  <si>
    <t>軽油</t>
  </si>
  <si>
    <t>重油</t>
  </si>
  <si>
    <t>灯油</t>
  </si>
  <si>
    <t>LPガス</t>
  </si>
  <si>
    <t>A</t>
    <phoneticPr fontId="2"/>
  </si>
  <si>
    <t>B</t>
    <phoneticPr fontId="2"/>
  </si>
  <si>
    <t>A×B×44/12÷1000</t>
    <phoneticPr fontId="2"/>
  </si>
  <si>
    <t>4月</t>
    <rPh sb="1" eb="2">
      <t>ガツ</t>
    </rPh>
    <phoneticPr fontId="2"/>
  </si>
  <si>
    <t>5月</t>
  </si>
  <si>
    <t>6月</t>
  </si>
  <si>
    <t>7月</t>
  </si>
  <si>
    <t>8月</t>
  </si>
  <si>
    <t>9月</t>
  </si>
  <si>
    <t>10月</t>
  </si>
  <si>
    <t>11月</t>
  </si>
  <si>
    <t>12月</t>
  </si>
  <si>
    <t>1月</t>
  </si>
  <si>
    <t>2月</t>
  </si>
  <si>
    <t>3月</t>
  </si>
  <si>
    <t>ガソリン</t>
  </si>
  <si>
    <t>使用エネルギー</t>
    <phoneticPr fontId="2"/>
  </si>
  <si>
    <t>kWh</t>
  </si>
  <si>
    <t>㎥</t>
  </si>
  <si>
    <t>kg</t>
  </si>
  <si>
    <t>ℓ</t>
  </si>
  <si>
    <t>金融機関名</t>
    <rPh sb="0" eb="2">
      <t>キンユウ</t>
    </rPh>
    <rPh sb="2" eb="5">
      <t>キカンメイ</t>
    </rPh>
    <phoneticPr fontId="2"/>
  </si>
  <si>
    <t>電力事業者</t>
    <rPh sb="0" eb="2">
      <t>デンリョク</t>
    </rPh>
    <rPh sb="2" eb="5">
      <t>ジギョウシャ</t>
    </rPh>
    <phoneticPr fontId="2"/>
  </si>
  <si>
    <t>北海道電力株式会社</t>
    <rPh sb="0" eb="3">
      <t>ホッカイドウ</t>
    </rPh>
    <rPh sb="3" eb="5">
      <t>デンリョク</t>
    </rPh>
    <rPh sb="5" eb="9">
      <t>カブシキガイシャ</t>
    </rPh>
    <phoneticPr fontId="2"/>
  </si>
  <si>
    <t>東北電力株式会社</t>
    <rPh sb="0" eb="2">
      <t>トウホク</t>
    </rPh>
    <rPh sb="2" eb="4">
      <t>デンリョク</t>
    </rPh>
    <rPh sb="4" eb="8">
      <t>カブシキガイシャ</t>
    </rPh>
    <phoneticPr fontId="2"/>
  </si>
  <si>
    <t>＜参考＞</t>
    <rPh sb="1" eb="3">
      <t>サンコウ</t>
    </rPh>
    <phoneticPr fontId="2"/>
  </si>
  <si>
    <t>https://ghg-santeikohyo.env.go.jp/calc</t>
    <phoneticPr fontId="2"/>
  </si>
  <si>
    <t>電力事業者別排出係数一覧：</t>
    <rPh sb="0" eb="5">
      <t>デンリョクジギョウシャ</t>
    </rPh>
    <rPh sb="5" eb="6">
      <t>ベツ</t>
    </rPh>
    <rPh sb="6" eb="8">
      <t>ハイシュツ</t>
    </rPh>
    <rPh sb="8" eb="10">
      <t>ケイスウ</t>
    </rPh>
    <rPh sb="10" eb="12">
      <t>イチラン</t>
    </rPh>
    <phoneticPr fontId="2"/>
  </si>
  <si>
    <t>【集計手順】</t>
    <rPh sb="1" eb="3">
      <t>シュウケイ</t>
    </rPh>
    <rPh sb="3" eb="5">
      <t>テジュン</t>
    </rPh>
    <phoneticPr fontId="2"/>
  </si>
  <si>
    <t>その他（電力事業者が不明な場合等）</t>
    <rPh sb="2" eb="3">
      <t>タ</t>
    </rPh>
    <rPh sb="4" eb="6">
      <t>デンリョク</t>
    </rPh>
    <rPh sb="6" eb="9">
      <t>ジギョウシャ</t>
    </rPh>
    <rPh sb="15" eb="16">
      <t>トウ</t>
    </rPh>
    <phoneticPr fontId="2"/>
  </si>
  <si>
    <t>←電力会社を選択してください</t>
    <rPh sb="1" eb="3">
      <t>デンリョク</t>
    </rPh>
    <rPh sb="3" eb="5">
      <t>カイシャ</t>
    </rPh>
    <rPh sb="6" eb="8">
      <t>センタク</t>
    </rPh>
    <phoneticPr fontId="2"/>
  </si>
  <si>
    <t>東京電力エナジーパートナー株式会社</t>
    <rPh sb="0" eb="2">
      <t>トウキョウ</t>
    </rPh>
    <rPh sb="2" eb="4">
      <t>デンリョク</t>
    </rPh>
    <rPh sb="13" eb="17">
      <t>カブ</t>
    </rPh>
    <phoneticPr fontId="2"/>
  </si>
  <si>
    <t>中部電力ミライズ株式会社</t>
    <rPh sb="0" eb="2">
      <t>チュウブ</t>
    </rPh>
    <rPh sb="2" eb="4">
      <t>デンリョク</t>
    </rPh>
    <rPh sb="8" eb="12">
      <t>カブ</t>
    </rPh>
    <phoneticPr fontId="2"/>
  </si>
  <si>
    <t>北陸電力株式会社</t>
    <rPh sb="0" eb="2">
      <t>ホクリク</t>
    </rPh>
    <rPh sb="2" eb="4">
      <t>デンリョク</t>
    </rPh>
    <rPh sb="4" eb="8">
      <t>カブ</t>
    </rPh>
    <phoneticPr fontId="2"/>
  </si>
  <si>
    <t>関西電力株式会社</t>
    <rPh sb="0" eb="2">
      <t>カンサイ</t>
    </rPh>
    <rPh sb="2" eb="4">
      <t>デンリョク</t>
    </rPh>
    <rPh sb="4" eb="8">
      <t>カブ</t>
    </rPh>
    <phoneticPr fontId="2"/>
  </si>
  <si>
    <t>中国電力株式会社</t>
    <rPh sb="0" eb="2">
      <t>チュウゴク</t>
    </rPh>
    <rPh sb="2" eb="4">
      <t>デンリョク</t>
    </rPh>
    <rPh sb="4" eb="8">
      <t>カブ</t>
    </rPh>
    <phoneticPr fontId="2"/>
  </si>
  <si>
    <t>四国電力株式会社</t>
    <rPh sb="0" eb="2">
      <t>シコク</t>
    </rPh>
    <rPh sb="2" eb="4">
      <t>デンリョク</t>
    </rPh>
    <rPh sb="4" eb="8">
      <t>カブ</t>
    </rPh>
    <phoneticPr fontId="2"/>
  </si>
  <si>
    <t>九州電力株式会社</t>
    <rPh sb="0" eb="4">
      <t>キュウシュウデンリョク</t>
    </rPh>
    <rPh sb="4" eb="8">
      <t>カブ</t>
    </rPh>
    <phoneticPr fontId="2"/>
  </si>
  <si>
    <t>沖縄電力株式会社</t>
    <rPh sb="0" eb="2">
      <t>オキナワ</t>
    </rPh>
    <rPh sb="2" eb="4">
      <t>デンリョク</t>
    </rPh>
    <rPh sb="4" eb="8">
      <t>カブ</t>
    </rPh>
    <phoneticPr fontId="2"/>
  </si>
  <si>
    <t>電力会社</t>
    <rPh sb="0" eb="2">
      <t>デンリョク</t>
    </rPh>
    <rPh sb="2" eb="4">
      <t>カイシャ</t>
    </rPh>
    <phoneticPr fontId="2"/>
  </si>
  <si>
    <t>（２）電気の排出係数については、契約先の電力事業者によって異なります。上記電力事業者から契約先をプルダウンで選択するか、</t>
    <rPh sb="3" eb="5">
      <t>デンキ</t>
    </rPh>
    <rPh sb="6" eb="8">
      <t>ハイシュツ</t>
    </rPh>
    <rPh sb="8" eb="10">
      <t>ケイスウ</t>
    </rPh>
    <rPh sb="16" eb="18">
      <t>ケイヤク</t>
    </rPh>
    <rPh sb="18" eb="19">
      <t>サキ</t>
    </rPh>
    <rPh sb="20" eb="22">
      <t>デンリョク</t>
    </rPh>
    <rPh sb="22" eb="25">
      <t>ジギョウシャ</t>
    </rPh>
    <rPh sb="29" eb="30">
      <t>コト</t>
    </rPh>
    <rPh sb="35" eb="37">
      <t>ジョウキ</t>
    </rPh>
    <rPh sb="37" eb="39">
      <t>デンリョク</t>
    </rPh>
    <rPh sb="39" eb="42">
      <t>ジギョウシャ</t>
    </rPh>
    <rPh sb="44" eb="46">
      <t>ケイヤク</t>
    </rPh>
    <rPh sb="46" eb="47">
      <t>サキ</t>
    </rPh>
    <rPh sb="54" eb="56">
      <t>センタク</t>
    </rPh>
    <phoneticPr fontId="2"/>
  </si>
  <si>
    <t>主な電力会社別排出係数</t>
    <rPh sb="0" eb="1">
      <t>オモ</t>
    </rPh>
    <rPh sb="2" eb="4">
      <t>デンリョク</t>
    </rPh>
    <rPh sb="4" eb="6">
      <t>カイシャ</t>
    </rPh>
    <rPh sb="6" eb="7">
      <t>ベツ</t>
    </rPh>
    <rPh sb="7" eb="9">
      <t>ハイシュツ</t>
    </rPh>
    <rPh sb="9" eb="11">
      <t>ケイスウ</t>
    </rPh>
    <phoneticPr fontId="2"/>
  </si>
  <si>
    <t>2021年度 調整後排出係数</t>
    <rPh sb="4" eb="6">
      <t>ネンド</t>
    </rPh>
    <rPh sb="7" eb="10">
      <t>チョウセイゴ</t>
    </rPh>
    <rPh sb="10" eb="12">
      <t>ハイシュツ</t>
    </rPh>
    <rPh sb="12" eb="14">
      <t>ケイスウ</t>
    </rPh>
    <phoneticPr fontId="2"/>
  </si>
  <si>
    <t>（３）表に記載のないエネルギーを使用した場合は、上記に追加・積算してください。</t>
    <rPh sb="3" eb="4">
      <t>ヒョウ</t>
    </rPh>
    <rPh sb="5" eb="7">
      <t>キサイ</t>
    </rPh>
    <rPh sb="16" eb="18">
      <t>シヨウ</t>
    </rPh>
    <rPh sb="20" eb="22">
      <t>バアイ</t>
    </rPh>
    <rPh sb="24" eb="26">
      <t>ジョウキ</t>
    </rPh>
    <rPh sb="27" eb="29">
      <t>ツイカ</t>
    </rPh>
    <rPh sb="30" eb="32">
      <t>セキサン</t>
    </rPh>
    <phoneticPr fontId="2"/>
  </si>
  <si>
    <t>　　　選択肢にない場合は、（参考）電気業者別排出係数一覧 より排出係数を確認し、排出係数のセルに上書きしてください。</t>
    <phoneticPr fontId="2"/>
  </si>
  <si>
    <t>その他</t>
    <rPh sb="2" eb="3">
      <t>タ</t>
    </rPh>
    <phoneticPr fontId="2"/>
  </si>
  <si>
    <t>北海道電力(株)</t>
    <rPh sb="0" eb="3">
      <t>ホッカイドウ</t>
    </rPh>
    <rPh sb="3" eb="5">
      <t>デンリョク</t>
    </rPh>
    <phoneticPr fontId="2"/>
  </si>
  <si>
    <t>東北電力(株)</t>
    <rPh sb="0" eb="2">
      <t>トウホク</t>
    </rPh>
    <rPh sb="2" eb="4">
      <t>デンリョク</t>
    </rPh>
    <phoneticPr fontId="2"/>
  </si>
  <si>
    <t>北陸電力(株)</t>
    <rPh sb="0" eb="2">
      <t>ホクリク</t>
    </rPh>
    <rPh sb="2" eb="4">
      <t>デンリョク</t>
    </rPh>
    <phoneticPr fontId="2"/>
  </si>
  <si>
    <t>関西電力(株)</t>
    <rPh sb="0" eb="2">
      <t>カンサイ</t>
    </rPh>
    <rPh sb="2" eb="4">
      <t>デンリョク</t>
    </rPh>
    <phoneticPr fontId="2"/>
  </si>
  <si>
    <t>中国電力(株)</t>
    <rPh sb="0" eb="2">
      <t>チュウゴク</t>
    </rPh>
    <rPh sb="2" eb="4">
      <t>デンリョク</t>
    </rPh>
    <phoneticPr fontId="2"/>
  </si>
  <si>
    <t>四国電力(株)</t>
    <rPh sb="0" eb="2">
      <t>シコク</t>
    </rPh>
    <rPh sb="2" eb="4">
      <t>デンリョク</t>
    </rPh>
    <phoneticPr fontId="2"/>
  </si>
  <si>
    <t>九州電力(株)</t>
    <rPh sb="0" eb="4">
      <t>キュウシュウデンリョク</t>
    </rPh>
    <phoneticPr fontId="2"/>
  </si>
  <si>
    <t>沖縄電力(株)</t>
    <rPh sb="0" eb="2">
      <t>オキナワ</t>
    </rPh>
    <rPh sb="2" eb="4">
      <t>デンリョク</t>
    </rPh>
    <phoneticPr fontId="2"/>
  </si>
  <si>
    <t>東京電力ｴﾅｼﾞｰﾊﾟｰﾄﾅｰ(株)</t>
    <rPh sb="0" eb="2">
      <t>トウキョウ</t>
    </rPh>
    <rPh sb="2" eb="4">
      <t>デンリョク</t>
    </rPh>
    <phoneticPr fontId="2"/>
  </si>
  <si>
    <t>中部電力ﾐﾗｲｽﾞ(株)</t>
    <rPh sb="0" eb="2">
      <t>チュウブ</t>
    </rPh>
    <rPh sb="2" eb="4">
      <t>デンリョク</t>
    </rPh>
    <phoneticPr fontId="2"/>
  </si>
  <si>
    <t>　　　なお、電力会社がわからない、または電力事業者が複数ありすぎて分けるのが困難な場合等は、「その他（電力事業者が不明な場合等）」を選択し集計してください。</t>
    <rPh sb="6" eb="10">
      <t>デンリョクガイシャ</t>
    </rPh>
    <rPh sb="20" eb="25">
      <t>デンリョクジギョウシャ</t>
    </rPh>
    <rPh sb="26" eb="28">
      <t>フクスウ</t>
    </rPh>
    <rPh sb="33" eb="34">
      <t>ワ</t>
    </rPh>
    <rPh sb="38" eb="40">
      <t>コンナン</t>
    </rPh>
    <rPh sb="41" eb="43">
      <t>バアイ</t>
    </rPh>
    <rPh sb="43" eb="44">
      <t>トウ</t>
    </rPh>
    <rPh sb="49" eb="50">
      <t>タ</t>
    </rPh>
    <rPh sb="51" eb="56">
      <t>デンリョクジギョウシャ</t>
    </rPh>
    <rPh sb="57" eb="59">
      <t>フメイ</t>
    </rPh>
    <rPh sb="60" eb="62">
      <t>バアイ</t>
    </rPh>
    <rPh sb="62" eb="63">
      <t>トウ</t>
    </rPh>
    <rPh sb="66" eb="68">
      <t>センタク</t>
    </rPh>
    <rPh sb="69" eb="71">
      <t>シュウケイ</t>
    </rPh>
    <phoneticPr fontId="2"/>
  </si>
  <si>
    <t>電気①</t>
    <rPh sb="0" eb="2">
      <t>デンキ</t>
    </rPh>
    <phoneticPr fontId="2"/>
  </si>
  <si>
    <t>電気②</t>
    <rPh sb="0" eb="2">
      <t>デンキ</t>
    </rPh>
    <phoneticPr fontId="2"/>
  </si>
  <si>
    <t>電気③</t>
    <rPh sb="0" eb="2">
      <t>デンキ</t>
    </rPh>
    <phoneticPr fontId="2"/>
  </si>
  <si>
    <t>①</t>
    <phoneticPr fontId="2"/>
  </si>
  <si>
    <t>②</t>
    <phoneticPr fontId="2"/>
  </si>
  <si>
    <t>③</t>
    <phoneticPr fontId="2"/>
  </si>
  <si>
    <t>　　　電力事業者が複数ある場合を想定し、電力①～電力③までの行を作っています。必要に応じて入力いただき、３カ所以上ある場合は、行を自分で追加して電力事業者ごとの排出係数を乗じて集計ください。</t>
    <rPh sb="3" eb="5">
      <t>デンリョク</t>
    </rPh>
    <rPh sb="5" eb="8">
      <t>ジギョウシャ</t>
    </rPh>
    <rPh sb="9" eb="11">
      <t>フクスウ</t>
    </rPh>
    <rPh sb="13" eb="15">
      <t>バアイ</t>
    </rPh>
    <rPh sb="16" eb="18">
      <t>ソウテイ</t>
    </rPh>
    <rPh sb="20" eb="22">
      <t>デンリョク</t>
    </rPh>
    <rPh sb="24" eb="26">
      <t>デンリョク</t>
    </rPh>
    <rPh sb="30" eb="31">
      <t>ギョウ</t>
    </rPh>
    <rPh sb="32" eb="33">
      <t>ツク</t>
    </rPh>
    <rPh sb="39" eb="41">
      <t>ヒツヨウ</t>
    </rPh>
    <rPh sb="42" eb="43">
      <t>オウ</t>
    </rPh>
    <rPh sb="45" eb="47">
      <t>ニュウリョク</t>
    </rPh>
    <rPh sb="54" eb="55">
      <t>ショ</t>
    </rPh>
    <rPh sb="55" eb="57">
      <t>イジョウ</t>
    </rPh>
    <rPh sb="59" eb="61">
      <t>バアイ</t>
    </rPh>
    <rPh sb="63" eb="64">
      <t>ギョウ</t>
    </rPh>
    <rPh sb="65" eb="67">
      <t>ジブン</t>
    </rPh>
    <rPh sb="68" eb="70">
      <t>ツイカ</t>
    </rPh>
    <rPh sb="71" eb="76">
      <t>デンリョクジギョウシャ</t>
    </rPh>
    <rPh sb="79" eb="81">
      <t>ハイシュツ</t>
    </rPh>
    <rPh sb="81" eb="83">
      <t>ケイスウ</t>
    </rPh>
    <rPh sb="84" eb="85">
      <t>ジョウ</t>
    </rPh>
    <rPh sb="87" eb="89">
      <t>シュウケイ</t>
    </rPh>
    <phoneticPr fontId="2"/>
  </si>
  <si>
    <t>メニュー（残差）</t>
    <rPh sb="5" eb="7">
      <t>ザンサ</t>
    </rPh>
    <phoneticPr fontId="2"/>
  </si>
  <si>
    <t>※2.その他は代替値</t>
    <rPh sb="5" eb="6">
      <t>タ</t>
    </rPh>
    <rPh sb="7" eb="9">
      <t>ダイガ</t>
    </rPh>
    <rPh sb="9" eb="10">
      <t>アタイ</t>
    </rPh>
    <phoneticPr fontId="2"/>
  </si>
  <si>
    <t>※1.沖縄電力は（参考値）事業者全体の排出係数</t>
    <rPh sb="3" eb="5">
      <t>オキナワ</t>
    </rPh>
    <rPh sb="5" eb="7">
      <t>デンリョク</t>
    </rPh>
    <rPh sb="9" eb="12">
      <t>サンコウチ</t>
    </rPh>
    <rPh sb="13" eb="16">
      <t>ジギョウシャ</t>
    </rPh>
    <rPh sb="16" eb="18">
      <t>ゼンタイ</t>
    </rPh>
    <rPh sb="19" eb="21">
      <t>ハイシュツ</t>
    </rPh>
    <rPh sb="21" eb="23">
      <t>ケイスウ</t>
    </rPh>
    <phoneticPr fontId="2"/>
  </si>
  <si>
    <t>※1</t>
    <phoneticPr fontId="2"/>
  </si>
  <si>
    <t>※2</t>
    <phoneticPr fontId="2"/>
  </si>
  <si>
    <t>算定範囲</t>
    <rPh sb="0" eb="2">
      <t>サンテイ</t>
    </rPh>
    <rPh sb="2" eb="4">
      <t>ハンイ</t>
    </rPh>
    <phoneticPr fontId="2"/>
  </si>
  <si>
    <t>対象となる設備</t>
    <rPh sb="0" eb="2">
      <t>タイショウ</t>
    </rPh>
    <rPh sb="5" eb="7">
      <t>セツビ</t>
    </rPh>
    <phoneticPr fontId="2"/>
  </si>
  <si>
    <t>→太陽光発電設備、ＬＥＤ照明設備、加工機設備、風力発電設備、プラグインハイブリッド車、省エネトラック、工作機械設備　など</t>
    <phoneticPr fontId="2"/>
  </si>
  <si>
    <t>地球温暖化対策事業効果算定ガイドブック（ハード対策事業計算ファイル）：</t>
    <phoneticPr fontId="2"/>
  </si>
  <si>
    <t>http://www.env.go.jp/earth/ondanka/biz_local/gbhojo.html</t>
    <phoneticPr fontId="2"/>
  </si>
  <si>
    <t>二酸化炭素排出量集計表</t>
    <rPh sb="0" eb="3">
      <t>ニサンカ</t>
    </rPh>
    <phoneticPr fontId="2"/>
  </si>
  <si>
    <t>●年度二酸化炭素排出量合計</t>
    <rPh sb="1" eb="3">
      <t>ネンド</t>
    </rPh>
    <rPh sb="3" eb="11">
      <t>ニサンカタンソハイシュツリョウ</t>
    </rPh>
    <rPh sb="11" eb="13">
      <t>ゴウケイ</t>
    </rPh>
    <phoneticPr fontId="2"/>
  </si>
  <si>
    <t>エネルギー使用量</t>
    <rPh sb="5" eb="8">
      <t>シヨウリョウ</t>
    </rPh>
    <phoneticPr fontId="2"/>
  </si>
  <si>
    <t>（４）新たに導入する設備のCO2排出量
（計画）の算定方法については、ハード対策事業計算ファイル等で算出することが可能です。</t>
    <rPh sb="3" eb="4">
      <t>アラ</t>
    </rPh>
    <rPh sb="38" eb="40">
      <t>タイサク</t>
    </rPh>
    <rPh sb="40" eb="42">
      <t>ジギョウ</t>
    </rPh>
    <rPh sb="42" eb="44">
      <t>ケイサン</t>
    </rPh>
    <rPh sb="48" eb="49">
      <t>トウ</t>
    </rPh>
    <rPh sb="50" eb="52">
      <t>サンシュツ</t>
    </rPh>
    <rPh sb="57" eb="59">
      <t>カノウ</t>
    </rPh>
    <phoneticPr fontId="2"/>
  </si>
  <si>
    <t>（１）エネルギー使用量を入力してください（使用していない項目は空欄のままで結構です。）。</t>
    <rPh sb="8" eb="11">
      <t>シヨウリョウ</t>
    </rPh>
    <rPh sb="12" eb="14">
      <t>ニュウリョク</t>
    </rPh>
    <rPh sb="21" eb="23">
      <t>シヨウ</t>
    </rPh>
    <rPh sb="28" eb="30">
      <t>コウモク</t>
    </rPh>
    <rPh sb="31" eb="33">
      <t>クウラン</t>
    </rPh>
    <rPh sb="37" eb="39">
      <t>ケッコウ</t>
    </rPh>
    <phoneticPr fontId="2"/>
  </si>
  <si>
    <t>事業者名</t>
    <rPh sb="0" eb="4">
      <t>ジギョウシャメイ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</si>
</sst>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Red]\-#,##0.000000"/>
    <numFmt numFmtId="177" formatCode="0.000000_ "/>
    <numFmt numFmtId="178" formatCode="0.00_ "/>
    <numFmt numFmtId="179" formatCode="0_);[Red]\(0\)"/>
    <numFmt numFmtId="180" formatCode="0.00000"/>
    <numFmt numFmtId="181" formatCode="0.000000"/>
    <numFmt numFmtId="182" formatCode="#,##0.000;[Red]\-#,##0.000"/>
  </numFmts>
  <fonts count="4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2"/>
      <color rgb="FF000000"/>
      <name val="HG丸ｺﾞｼｯｸM-PRO"/>
      <family val="3"/>
      <charset val="128"/>
    </font>
    <font>
      <b/>
      <sz val="14"/>
      <color theme="1"/>
      <name val="HG丸ｺﾞｼｯｸM-PRO"/>
      <family val="3"/>
      <charset val="128"/>
    </font>
    <font>
      <sz val="14"/>
      <color theme="1"/>
      <name val="Arial"/>
      <family val="2"/>
    </font>
    <font>
      <sz val="14"/>
      <color theme="1"/>
      <name val="HG丸ｺﾞｼｯｸM-PRO"/>
      <family val="3"/>
      <charset val="128"/>
    </font>
    <font>
      <sz val="11"/>
      <color theme="1"/>
      <name val="Arial"/>
      <family val="2"/>
    </font>
    <font>
      <sz val="10"/>
      <color theme="1"/>
      <name val="HG丸ｺﾞｼｯｸM-PRO"/>
      <family val="3"/>
      <charset val="128"/>
    </font>
    <font>
      <sz val="11"/>
      <color theme="1"/>
      <name val="Arial"/>
      <family val="3"/>
    </font>
    <font>
      <sz val="11"/>
      <color theme="1"/>
      <name val="HG丸ｺﾞｼｯｸM-PRO"/>
      <family val="3"/>
      <charset val="128"/>
    </font>
    <font>
      <b/>
      <sz val="11"/>
      <color theme="1"/>
      <name val="Arial"/>
      <family val="2"/>
    </font>
    <font>
      <b/>
      <sz val="11"/>
      <color theme="1"/>
      <name val="ＭＳ ゴシック"/>
      <family val="3"/>
      <charset val="128"/>
    </font>
    <font>
      <sz val="9"/>
      <color theme="1"/>
      <name val="Arial"/>
      <family val="2"/>
    </font>
    <font>
      <sz val="11"/>
      <name val="ＭＳ Ｐゴシック"/>
      <family val="3"/>
      <charset val="128"/>
    </font>
    <font>
      <b/>
      <sz val="10"/>
      <color theme="1"/>
      <name val="Arial"/>
      <family val="2"/>
    </font>
    <font>
      <b/>
      <sz val="10"/>
      <color theme="1"/>
      <name val="ＭＳ ゴシック"/>
      <family val="3"/>
      <charset val="128"/>
    </font>
    <font>
      <sz val="6"/>
      <name val="ＭＳ Ｐゴシック"/>
      <family val="3"/>
      <charset val="128"/>
    </font>
    <font>
      <b/>
      <sz val="11"/>
      <name val="Arial"/>
      <family val="2"/>
    </font>
    <font>
      <b/>
      <sz val="11"/>
      <name val="ＭＳ ゴシック"/>
      <family val="3"/>
      <charset val="128"/>
    </font>
    <font>
      <b/>
      <sz val="9"/>
      <color theme="1"/>
      <name val="Arial"/>
      <family val="2"/>
    </font>
    <font>
      <sz val="10"/>
      <color theme="1"/>
      <name val="Arial"/>
      <family val="2"/>
    </font>
    <font>
      <sz val="10"/>
      <color theme="1"/>
      <name val="ＭＳ ゴシック"/>
      <family val="3"/>
      <charset val="128"/>
    </font>
    <font>
      <sz val="11"/>
      <color theme="1"/>
      <name val="ＭＳ ゴシック"/>
      <family val="3"/>
      <charset val="128"/>
    </font>
    <font>
      <sz val="10"/>
      <color rgb="FF000000"/>
      <name val="Arial"/>
      <family val="2"/>
    </font>
    <font>
      <sz val="10"/>
      <color rgb="FF000000"/>
      <name val="ＭＳ ゴシック"/>
      <family val="3"/>
      <charset val="128"/>
    </font>
    <font>
      <u/>
      <sz val="10"/>
      <color theme="1"/>
      <name val="Arial"/>
      <family val="2"/>
    </font>
    <font>
      <u/>
      <sz val="10"/>
      <color theme="1"/>
      <name val="ＭＳ ゴシック"/>
      <family val="3"/>
      <charset val="128"/>
    </font>
    <font>
      <u/>
      <sz val="11"/>
      <color theme="1"/>
      <name val="Arial"/>
      <family val="2"/>
    </font>
    <font>
      <u/>
      <sz val="10"/>
      <color rgb="FF000000"/>
      <name val="Arial"/>
      <family val="2"/>
    </font>
    <font>
      <u/>
      <sz val="10"/>
      <color rgb="FF000000"/>
      <name val="ＭＳ ゴシック"/>
      <family val="3"/>
      <charset val="128"/>
    </font>
    <font>
      <u/>
      <sz val="11"/>
      <color theme="1"/>
      <name val="ＭＳ ゴシック"/>
      <family val="3"/>
      <charset val="128"/>
    </font>
    <font>
      <u/>
      <sz val="11"/>
      <color theme="1"/>
      <name val="Arial"/>
      <family val="3"/>
      <charset val="128"/>
    </font>
    <font>
      <sz val="11"/>
      <color theme="1"/>
      <name val="ＭＳ Ｐゴシック"/>
      <family val="3"/>
      <charset val="128"/>
    </font>
    <font>
      <sz val="10"/>
      <name val="Arial"/>
      <family val="2"/>
    </font>
    <font>
      <b/>
      <sz val="11"/>
      <color theme="1"/>
      <name val="HG丸ｺﾞｼｯｸM-PRO"/>
      <family val="3"/>
      <charset val="128"/>
    </font>
    <font>
      <sz val="9"/>
      <name val="HG丸ｺﾞｼｯｸM-PRO"/>
      <family val="3"/>
      <charset val="128"/>
    </font>
    <font>
      <sz val="11"/>
      <name val="Arial"/>
      <family val="2"/>
    </font>
    <font>
      <sz val="9"/>
      <color theme="1"/>
      <name val="HG丸ｺﾞｼｯｸM-PRO"/>
      <family val="3"/>
      <charset val="128"/>
    </font>
    <font>
      <sz val="11"/>
      <color theme="1"/>
      <name val="Arial"/>
      <family val="3"/>
      <charset val="128"/>
    </font>
    <font>
      <sz val="11"/>
      <color rgb="FF000000"/>
      <name val="ＭＳ Ｐゴシック"/>
      <family val="3"/>
      <charset val="128"/>
    </font>
    <font>
      <sz val="11"/>
      <color theme="1"/>
      <name val="游ゴシック"/>
      <family val="2"/>
      <charset val="128"/>
      <scheme val="minor"/>
    </font>
    <font>
      <u/>
      <sz val="11"/>
      <color theme="10"/>
      <name val="游ゴシック"/>
      <family val="2"/>
      <charset val="128"/>
      <scheme val="minor"/>
    </font>
    <font>
      <b/>
      <sz val="14"/>
      <color theme="1"/>
      <name val="游ゴシック"/>
      <family val="3"/>
      <charset val="128"/>
      <scheme val="minor"/>
    </font>
    <font>
      <sz val="9"/>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thin">
        <color indexed="64"/>
      </top>
      <bottom style="thin">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38" fontId="41"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309">
    <xf numFmtId="0" fontId="0" fillId="0" borderId="0" xfId="0">
      <alignment vertical="center"/>
    </xf>
    <xf numFmtId="0" fontId="0" fillId="0" borderId="2" xfId="0" applyBorder="1">
      <alignment vertical="center"/>
    </xf>
    <xf numFmtId="0" fontId="0" fillId="0" borderId="5" xfId="0" applyBorder="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left" vertical="center" wrapText="1" shrinkToFit="1"/>
    </xf>
    <xf numFmtId="0" fontId="7" fillId="0" borderId="0" xfId="0" applyFont="1" applyAlignment="1">
      <alignment horizontal="left" vertical="center" shrinkToFit="1"/>
    </xf>
    <xf numFmtId="0" fontId="13" fillId="0" borderId="0" xfId="0" applyFont="1" applyAlignment="1">
      <alignment vertical="center" shrinkToFit="1"/>
    </xf>
    <xf numFmtId="176" fontId="15" fillId="0" borderId="7" xfId="1" applyNumberFormat="1" applyFont="1" applyFill="1" applyBorder="1" applyAlignment="1">
      <alignment horizontal="center" vertical="center" shrinkToFit="1"/>
    </xf>
    <xf numFmtId="176" fontId="20" fillId="0" borderId="9" xfId="1" applyNumberFormat="1" applyFont="1" applyFill="1" applyBorder="1" applyAlignment="1">
      <alignment horizontal="center" vertical="center" shrinkToFit="1"/>
    </xf>
    <xf numFmtId="0" fontId="7" fillId="0" borderId="4" xfId="0" applyFont="1" applyBorder="1" applyAlignment="1">
      <alignment horizontal="left" vertical="center"/>
    </xf>
    <xf numFmtId="0" fontId="7" fillId="0" borderId="4" xfId="0" applyFont="1" applyBorder="1" applyAlignment="1">
      <alignment horizontal="left" vertical="center" shrinkToFit="1"/>
    </xf>
    <xf numFmtId="177" fontId="7" fillId="0" borderId="4" xfId="0" applyNumberFormat="1" applyFont="1" applyBorder="1" applyAlignment="1">
      <alignment horizontal="center" vertical="center"/>
    </xf>
    <xf numFmtId="177" fontId="21" fillId="2" borderId="11" xfId="0" applyNumberFormat="1" applyFont="1" applyFill="1" applyBorder="1" applyAlignment="1">
      <alignment horizontal="left" vertical="center" shrinkToFit="1"/>
    </xf>
    <xf numFmtId="177" fontId="7" fillId="2" borderId="11" xfId="0" applyNumberFormat="1" applyFont="1" applyFill="1" applyBorder="1" applyAlignment="1">
      <alignment horizontal="center" vertical="center"/>
    </xf>
    <xf numFmtId="178" fontId="7" fillId="0" borderId="4" xfId="0" applyNumberFormat="1" applyFont="1" applyBorder="1" applyAlignment="1">
      <alignment horizontal="center" vertical="center"/>
    </xf>
    <xf numFmtId="179" fontId="7" fillId="0" borderId="4" xfId="0" applyNumberFormat="1" applyFont="1" applyBorder="1" applyAlignment="1">
      <alignment horizontal="left" vertical="center" wrapText="1"/>
    </xf>
    <xf numFmtId="177" fontId="24" fillId="2" borderId="13" xfId="0" applyNumberFormat="1" applyFont="1" applyFill="1" applyBorder="1" applyAlignment="1">
      <alignment horizontal="left" vertical="center" shrinkToFit="1"/>
    </xf>
    <xf numFmtId="177" fontId="7" fillId="2" borderId="13" xfId="0" applyNumberFormat="1" applyFont="1" applyFill="1" applyBorder="1" applyAlignment="1">
      <alignment horizontal="center" vertical="center"/>
    </xf>
    <xf numFmtId="177" fontId="21" fillId="0" borderId="13" xfId="0" applyNumberFormat="1" applyFont="1" applyBorder="1" applyAlignment="1">
      <alignment horizontal="left" vertical="center" shrinkToFit="1"/>
    </xf>
    <xf numFmtId="177" fontId="7" fillId="0" borderId="13" xfId="0" applyNumberFormat="1"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shrinkToFit="1"/>
    </xf>
    <xf numFmtId="177" fontId="7" fillId="0" borderId="3" xfId="0" applyNumberFormat="1" applyFont="1" applyBorder="1" applyAlignment="1">
      <alignment horizontal="center" vertical="center"/>
    </xf>
    <xf numFmtId="177" fontId="26" fillId="3" borderId="14" xfId="0" applyNumberFormat="1" applyFont="1" applyFill="1" applyBorder="1" applyAlignment="1">
      <alignment horizontal="left" vertical="center" shrinkToFit="1"/>
    </xf>
    <xf numFmtId="177" fontId="28" fillId="3" borderId="14" xfId="0" applyNumberFormat="1" applyFont="1" applyFill="1" applyBorder="1" applyAlignment="1">
      <alignment horizontal="center" vertical="center"/>
    </xf>
    <xf numFmtId="177" fontId="21" fillId="0" borderId="12" xfId="0" applyNumberFormat="1" applyFont="1" applyBorder="1" applyAlignment="1">
      <alignment horizontal="left" vertical="center" shrinkToFit="1"/>
    </xf>
    <xf numFmtId="177" fontId="7" fillId="0" borderId="15"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shrinkToFit="1"/>
    </xf>
    <xf numFmtId="177" fontId="7" fillId="0" borderId="1" xfId="0" applyNumberFormat="1" applyFont="1" applyBorder="1" applyAlignment="1">
      <alignment horizontal="center" vertical="center"/>
    </xf>
    <xf numFmtId="177" fontId="21" fillId="0" borderId="1" xfId="0" applyNumberFormat="1" applyFont="1" applyBorder="1" applyAlignment="1">
      <alignment horizontal="left" vertical="center" shrinkToFit="1"/>
    </xf>
    <xf numFmtId="178" fontId="7" fillId="0" borderId="1" xfId="0" applyNumberFormat="1" applyFont="1" applyBorder="1" applyAlignment="1">
      <alignment horizontal="center" vertical="center"/>
    </xf>
    <xf numFmtId="179" fontId="7" fillId="0" borderId="1" xfId="0" applyNumberFormat="1" applyFont="1" applyBorder="1" applyAlignment="1">
      <alignment horizontal="left" vertical="center" wrapText="1"/>
    </xf>
    <xf numFmtId="179" fontId="7" fillId="0" borderId="4" xfId="0" applyNumberFormat="1" applyFont="1" applyBorder="1" applyAlignment="1">
      <alignment horizontal="center" vertical="center" wrapText="1"/>
    </xf>
    <xf numFmtId="177" fontId="21" fillId="2" borderId="13" xfId="0" applyNumberFormat="1" applyFont="1" applyFill="1" applyBorder="1" applyAlignment="1">
      <alignment horizontal="left" vertical="center" shrinkToFit="1"/>
    </xf>
    <xf numFmtId="178" fontId="7" fillId="0" borderId="4" xfId="0" applyNumberFormat="1" applyFont="1" applyBorder="1" applyAlignment="1">
      <alignment horizontal="center" vertical="center" shrinkToFit="1"/>
    </xf>
    <xf numFmtId="177" fontId="26" fillId="3" borderId="13" xfId="0" applyNumberFormat="1" applyFont="1" applyFill="1" applyBorder="1" applyAlignment="1">
      <alignment horizontal="left" vertical="center" shrinkToFit="1"/>
    </xf>
    <xf numFmtId="177" fontId="28" fillId="3" borderId="13" xfId="0" applyNumberFormat="1" applyFont="1" applyFill="1" applyBorder="1" applyAlignment="1">
      <alignment horizontal="center" vertical="center"/>
    </xf>
    <xf numFmtId="177" fontId="26" fillId="3" borderId="11" xfId="0" applyNumberFormat="1" applyFont="1" applyFill="1" applyBorder="1" applyAlignment="1">
      <alignment horizontal="left" vertical="center" shrinkToFit="1"/>
    </xf>
    <xf numFmtId="177" fontId="28" fillId="3" borderId="11" xfId="0" applyNumberFormat="1" applyFont="1" applyFill="1" applyBorder="1" applyAlignment="1">
      <alignment horizontal="center" vertical="center"/>
    </xf>
    <xf numFmtId="177" fontId="7" fillId="0" borderId="14" xfId="0" applyNumberFormat="1" applyFont="1" applyBorder="1" applyAlignment="1">
      <alignment horizontal="center" vertical="center"/>
    </xf>
    <xf numFmtId="177" fontId="21" fillId="0" borderId="11" xfId="0" applyNumberFormat="1" applyFont="1" applyBorder="1" applyAlignment="1">
      <alignment horizontal="left" vertical="center" shrinkToFit="1"/>
    </xf>
    <xf numFmtId="177" fontId="7" fillId="0" borderId="11" xfId="0" applyNumberFormat="1" applyFont="1" applyBorder="1" applyAlignment="1">
      <alignment horizontal="center" vertical="center"/>
    </xf>
    <xf numFmtId="177" fontId="7" fillId="2" borderId="14" xfId="0" applyNumberFormat="1" applyFont="1" applyFill="1" applyBorder="1" applyAlignment="1">
      <alignment horizontal="center" vertical="center"/>
    </xf>
    <xf numFmtId="177" fontId="26" fillId="0" borderId="13" xfId="0" applyNumberFormat="1" applyFont="1" applyBorder="1" applyAlignment="1">
      <alignment horizontal="left" vertical="center" shrinkToFit="1"/>
    </xf>
    <xf numFmtId="177" fontId="28" fillId="0" borderId="13" xfId="0" applyNumberFormat="1" applyFont="1" applyBorder="1" applyAlignment="1">
      <alignment horizontal="center" vertical="center"/>
    </xf>
    <xf numFmtId="177" fontId="29" fillId="3" borderId="13" xfId="0" applyNumberFormat="1" applyFont="1" applyFill="1" applyBorder="1" applyAlignment="1">
      <alignment horizontal="left" vertical="center" shrinkToFit="1"/>
    </xf>
    <xf numFmtId="177" fontId="24" fillId="0" borderId="13" xfId="0" applyNumberFormat="1" applyFont="1" applyBorder="1" applyAlignment="1">
      <alignment horizontal="left" vertical="center" shrinkToFit="1"/>
    </xf>
    <xf numFmtId="177" fontId="21" fillId="0" borderId="3" xfId="0" applyNumberFormat="1" applyFont="1" applyBorder="1" applyAlignment="1">
      <alignment horizontal="left" vertical="center" shrinkToFit="1"/>
    </xf>
    <xf numFmtId="177" fontId="7" fillId="4" borderId="3" xfId="0" applyNumberFormat="1" applyFont="1" applyFill="1" applyBorder="1" applyAlignment="1">
      <alignment horizontal="center" vertical="center"/>
    </xf>
    <xf numFmtId="177" fontId="26" fillId="2" borderId="11" xfId="0" applyNumberFormat="1" applyFont="1" applyFill="1" applyBorder="1" applyAlignment="1">
      <alignment horizontal="left" vertical="center" shrinkToFit="1"/>
    </xf>
    <xf numFmtId="177" fontId="28" fillId="2" borderId="11" xfId="0" applyNumberFormat="1" applyFont="1" applyFill="1" applyBorder="1" applyAlignment="1">
      <alignment horizontal="center" vertical="center"/>
    </xf>
    <xf numFmtId="0" fontId="7" fillId="0" borderId="25" xfId="0" applyFont="1" applyBorder="1">
      <alignment vertical="center"/>
    </xf>
    <xf numFmtId="0" fontId="7" fillId="0" borderId="26" xfId="0" applyFont="1" applyBorder="1">
      <alignment vertical="center"/>
    </xf>
    <xf numFmtId="177" fontId="21" fillId="0" borderId="27" xfId="0" applyNumberFormat="1" applyFont="1" applyBorder="1" applyAlignment="1">
      <alignment horizontal="left" vertical="center" shrinkToFit="1"/>
    </xf>
    <xf numFmtId="177" fontId="21" fillId="0" borderId="4" xfId="0" applyNumberFormat="1" applyFont="1" applyBorder="1" applyAlignment="1">
      <alignment horizontal="left" vertical="center" shrinkToFit="1"/>
    </xf>
    <xf numFmtId="177" fontId="21" fillId="4" borderId="13" xfId="0" applyNumberFormat="1" applyFont="1" applyFill="1" applyBorder="1" applyAlignment="1">
      <alignment horizontal="left" vertical="center" shrinkToFit="1"/>
    </xf>
    <xf numFmtId="177" fontId="7" fillId="4" borderId="13" xfId="0" applyNumberFormat="1" applyFont="1" applyFill="1" applyBorder="1" applyAlignment="1">
      <alignment horizontal="center" vertical="center"/>
    </xf>
    <xf numFmtId="177" fontId="28" fillId="0" borderId="14" xfId="0" applyNumberFormat="1" applyFont="1" applyBorder="1" applyAlignment="1">
      <alignment horizontal="center" vertical="center"/>
    </xf>
    <xf numFmtId="177" fontId="24" fillId="0" borderId="11" xfId="0" applyNumberFormat="1" applyFont="1" applyBorder="1" applyAlignment="1">
      <alignment horizontal="left" vertical="center" shrinkToFit="1"/>
    </xf>
    <xf numFmtId="177" fontId="24" fillId="2" borderId="11" xfId="0" applyNumberFormat="1" applyFont="1" applyFill="1" applyBorder="1" applyAlignment="1">
      <alignment horizontal="left" vertical="center" shrinkToFit="1"/>
    </xf>
    <xf numFmtId="177" fontId="21" fillId="2" borderId="14" xfId="0" applyNumberFormat="1" applyFont="1" applyFill="1" applyBorder="1" applyAlignment="1">
      <alignment horizontal="left" vertical="center" shrinkToFit="1"/>
    </xf>
    <xf numFmtId="177" fontId="21" fillId="0" borderId="35" xfId="0" applyNumberFormat="1" applyFont="1" applyBorder="1" applyAlignment="1">
      <alignment horizontal="left" vertical="center" shrinkToFit="1"/>
    </xf>
    <xf numFmtId="177" fontId="21" fillId="0" borderId="14" xfId="0" applyNumberFormat="1" applyFont="1" applyBorder="1" applyAlignment="1">
      <alignment horizontal="left" vertical="center" shrinkToFit="1"/>
    </xf>
    <xf numFmtId="177" fontId="7" fillId="0" borderId="10" xfId="0" applyNumberFormat="1" applyFont="1" applyBorder="1" applyAlignment="1">
      <alignment horizontal="center" vertical="center"/>
    </xf>
    <xf numFmtId="177" fontId="26" fillId="2" borderId="13" xfId="0" applyNumberFormat="1" applyFont="1" applyFill="1" applyBorder="1" applyAlignment="1">
      <alignment horizontal="left" vertical="center" shrinkToFit="1"/>
    </xf>
    <xf numFmtId="177" fontId="28" fillId="2" borderId="13" xfId="0" applyNumberFormat="1" applyFont="1" applyFill="1" applyBorder="1" applyAlignment="1">
      <alignment horizontal="center" vertical="center"/>
    </xf>
    <xf numFmtId="178" fontId="7" fillId="0" borderId="1" xfId="0" applyNumberFormat="1" applyFont="1" applyBorder="1" applyAlignment="1">
      <alignment horizontal="center" vertical="center" wrapText="1"/>
    </xf>
    <xf numFmtId="177" fontId="7" fillId="0" borderId="9" xfId="0" applyNumberFormat="1" applyFont="1" applyBorder="1" applyAlignment="1">
      <alignment horizontal="center" vertical="center"/>
    </xf>
    <xf numFmtId="177" fontId="21" fillId="0" borderId="31" xfId="0" applyNumberFormat="1" applyFont="1" applyBorder="1" applyAlignment="1">
      <alignment horizontal="left" vertical="center" shrinkToFit="1"/>
    </xf>
    <xf numFmtId="177" fontId="28" fillId="3" borderId="1" xfId="0" applyNumberFormat="1" applyFont="1" applyFill="1" applyBorder="1" applyAlignment="1">
      <alignment horizontal="center" vertical="center"/>
    </xf>
    <xf numFmtId="177" fontId="28" fillId="3" borderId="15" xfId="0" applyNumberFormat="1" applyFont="1" applyFill="1" applyBorder="1" applyAlignment="1">
      <alignment horizontal="center" vertical="center"/>
    </xf>
    <xf numFmtId="0" fontId="28" fillId="3" borderId="1" xfId="0" applyFont="1" applyFill="1" applyBorder="1" applyAlignment="1">
      <alignment horizontal="left" vertical="center" shrinkToFit="1"/>
    </xf>
    <xf numFmtId="178" fontId="28" fillId="3" borderId="1" xfId="0" applyNumberFormat="1" applyFont="1" applyFill="1" applyBorder="1" applyAlignment="1">
      <alignment horizontal="center" vertical="center"/>
    </xf>
    <xf numFmtId="0" fontId="7" fillId="4" borderId="1" xfId="0" applyFont="1" applyFill="1" applyBorder="1" applyAlignment="1">
      <alignment horizontal="left" vertical="center"/>
    </xf>
    <xf numFmtId="178" fontId="7" fillId="3" borderId="1" xfId="0" applyNumberFormat="1" applyFont="1" applyFill="1" applyBorder="1" applyAlignment="1">
      <alignment horizontal="left" vertical="center" wrapText="1"/>
    </xf>
    <xf numFmtId="177" fontId="7" fillId="0" borderId="37" xfId="0" applyNumberFormat="1" applyFont="1" applyBorder="1" applyAlignment="1">
      <alignment horizontal="center" vertical="center"/>
    </xf>
    <xf numFmtId="177" fontId="29" fillId="3" borderId="11" xfId="0" applyNumberFormat="1" applyFont="1" applyFill="1" applyBorder="1" applyAlignment="1">
      <alignment horizontal="left" vertical="center" shrinkToFit="1"/>
    </xf>
    <xf numFmtId="0" fontId="28" fillId="3" borderId="0" xfId="0" applyFont="1" applyFill="1" applyAlignment="1">
      <alignment horizontal="center" vertical="center"/>
    </xf>
    <xf numFmtId="177" fontId="28" fillId="2" borderId="14" xfId="0" applyNumberFormat="1" applyFont="1" applyFill="1" applyBorder="1" applyAlignment="1">
      <alignment horizontal="center" vertical="center"/>
    </xf>
    <xf numFmtId="178" fontId="7" fillId="3" borderId="1" xfId="0" applyNumberFormat="1" applyFont="1" applyFill="1" applyBorder="1" applyAlignment="1">
      <alignment horizontal="center" vertical="center"/>
    </xf>
    <xf numFmtId="0" fontId="28" fillId="3" borderId="38" xfId="0" applyFont="1" applyFill="1" applyBorder="1" applyAlignment="1">
      <alignment horizontal="center" vertical="center"/>
    </xf>
    <xf numFmtId="177" fontId="21" fillId="0" borderId="39" xfId="0" applyNumberFormat="1" applyFont="1" applyBorder="1" applyAlignment="1">
      <alignment horizontal="left" vertical="center" shrinkToFit="1"/>
    </xf>
    <xf numFmtId="0" fontId="28" fillId="3" borderId="4" xfId="0" applyFont="1" applyFill="1" applyBorder="1" applyAlignment="1">
      <alignment horizontal="left" vertical="center" shrinkToFit="1"/>
    </xf>
    <xf numFmtId="178" fontId="7" fillId="3" borderId="4" xfId="0" applyNumberFormat="1" applyFont="1" applyFill="1" applyBorder="1" applyAlignment="1">
      <alignment horizontal="center" vertical="center"/>
    </xf>
    <xf numFmtId="0" fontId="28" fillId="3" borderId="3" xfId="0" applyFont="1" applyFill="1" applyBorder="1" applyAlignment="1">
      <alignment horizontal="left" vertical="center" shrinkToFit="1"/>
    </xf>
    <xf numFmtId="177" fontId="28" fillId="3" borderId="3" xfId="0" applyNumberFormat="1" applyFont="1" applyFill="1" applyBorder="1" applyAlignment="1">
      <alignment horizontal="center" vertical="center"/>
    </xf>
    <xf numFmtId="178" fontId="7" fillId="0" borderId="1" xfId="0" applyNumberFormat="1" applyFont="1" applyBorder="1" applyAlignment="1">
      <alignment horizontal="left" vertical="center" wrapText="1"/>
    </xf>
    <xf numFmtId="177" fontId="26" fillId="0" borderId="1" xfId="0" applyNumberFormat="1" applyFont="1" applyBorder="1" applyAlignment="1">
      <alignment horizontal="left" vertical="center" shrinkToFit="1"/>
    </xf>
    <xf numFmtId="0" fontId="32" fillId="3" borderId="1" xfId="0" applyFont="1" applyFill="1" applyBorder="1" applyAlignment="1">
      <alignment horizontal="left" vertical="center" shrinkToFit="1"/>
    </xf>
    <xf numFmtId="0" fontId="7" fillId="0" borderId="0" xfId="0" applyFont="1" applyAlignment="1">
      <alignment vertical="center" shrinkToFit="1"/>
    </xf>
    <xf numFmtId="177" fontId="7" fillId="0" borderId="40" xfId="0" applyNumberFormat="1" applyFont="1" applyBorder="1" applyAlignment="1">
      <alignment horizontal="center" vertical="center"/>
    </xf>
    <xf numFmtId="177" fontId="21" fillId="0" borderId="40" xfId="0" applyNumberFormat="1" applyFont="1" applyBorder="1" applyAlignment="1">
      <alignment horizontal="left" vertical="center" shrinkToFit="1"/>
    </xf>
    <xf numFmtId="178" fontId="7" fillId="0" borderId="40" xfId="0" applyNumberFormat="1" applyFont="1" applyBorder="1" applyAlignment="1">
      <alignment horizontal="center" vertical="center"/>
    </xf>
    <xf numFmtId="179" fontId="7" fillId="0" borderId="40" xfId="0" applyNumberFormat="1" applyFont="1" applyBorder="1" applyAlignment="1">
      <alignment horizontal="left" vertical="center"/>
    </xf>
    <xf numFmtId="0" fontId="21" fillId="0" borderId="0" xfId="0" applyFont="1" applyAlignment="1">
      <alignment vertical="center" wrapText="1"/>
    </xf>
    <xf numFmtId="0" fontId="7" fillId="0" borderId="1" xfId="0" applyFont="1" applyBorder="1">
      <alignment vertical="center"/>
    </xf>
    <xf numFmtId="0" fontId="23" fillId="0" borderId="1" xfId="0" applyFont="1" applyBorder="1" applyAlignment="1">
      <alignment vertical="center" shrinkToFit="1"/>
    </xf>
    <xf numFmtId="177" fontId="21" fillId="0" borderId="1" xfId="0" applyNumberFormat="1" applyFont="1" applyBorder="1" applyAlignment="1">
      <alignment horizontal="center" vertical="center" shrinkToFit="1"/>
    </xf>
    <xf numFmtId="0" fontId="23" fillId="0" borderId="1" xfId="0" applyFont="1" applyBorder="1">
      <alignment vertical="center"/>
    </xf>
    <xf numFmtId="177" fontId="21" fillId="0" borderId="1" xfId="0" applyNumberFormat="1" applyFont="1" applyBorder="1" applyAlignment="1">
      <alignment vertical="center" shrinkToFit="1"/>
    </xf>
    <xf numFmtId="177" fontId="28" fillId="0" borderId="1"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0" xfId="0" applyNumberFormat="1" applyFont="1" applyAlignment="1">
      <alignment horizontal="center" vertical="center" shrinkToFit="1"/>
    </xf>
    <xf numFmtId="177" fontId="34" fillId="0" borderId="0" xfId="0" applyNumberFormat="1" applyFont="1" applyAlignment="1">
      <alignment vertical="center" wrapText="1"/>
    </xf>
    <xf numFmtId="177" fontId="37" fillId="0" borderId="0" xfId="0" applyNumberFormat="1" applyFont="1">
      <alignment vertical="center"/>
    </xf>
    <xf numFmtId="0" fontId="33" fillId="0" borderId="1" xfId="0" applyFont="1" applyBorder="1" applyAlignment="1">
      <alignment horizontal="left" vertical="center" shrinkToFit="1"/>
    </xf>
    <xf numFmtId="177" fontId="7" fillId="0" borderId="0" xfId="0" applyNumberFormat="1" applyFont="1" applyAlignment="1">
      <alignment vertical="center" shrinkToFit="1"/>
    </xf>
    <xf numFmtId="177" fontId="7" fillId="0" borderId="0" xfId="0" applyNumberFormat="1" applyFont="1">
      <alignment vertical="center"/>
    </xf>
    <xf numFmtId="0" fontId="7" fillId="0" borderId="0" xfId="0" applyFont="1" applyAlignment="1">
      <alignment vertical="center" wrapText="1" shrinkToFit="1"/>
    </xf>
    <xf numFmtId="0" fontId="33" fillId="0" borderId="0" xfId="0" applyFont="1">
      <alignment vertical="center"/>
    </xf>
    <xf numFmtId="0" fontId="39" fillId="0" borderId="1" xfId="0" applyFont="1" applyBorder="1" applyAlignment="1">
      <alignment horizontal="left" vertical="center" shrinkToFit="1"/>
    </xf>
    <xf numFmtId="177" fontId="10" fillId="0" borderId="0" xfId="0" applyNumberFormat="1" applyFont="1">
      <alignment vertical="center"/>
    </xf>
    <xf numFmtId="177" fontId="10" fillId="0" borderId="0" xfId="0" applyNumberFormat="1" applyFont="1" applyAlignment="1">
      <alignment vertical="center" wrapText="1"/>
    </xf>
    <xf numFmtId="0" fontId="40" fillId="0" borderId="0" xfId="0" applyFont="1">
      <alignment vertical="center"/>
    </xf>
    <xf numFmtId="0" fontId="1" fillId="0" borderId="0" xfId="0" applyFont="1" applyAlignment="1">
      <alignment horizontal="right" vertical="center"/>
    </xf>
    <xf numFmtId="0" fontId="0" fillId="0" borderId="0" xfId="0" applyAlignment="1">
      <alignment horizontal="right" vertical="center"/>
    </xf>
    <xf numFmtId="0" fontId="0" fillId="0" borderId="9" xfId="0" applyBorder="1">
      <alignment vertical="center"/>
    </xf>
    <xf numFmtId="38" fontId="0" fillId="0" borderId="3" xfId="2" applyFont="1" applyBorder="1">
      <alignment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46" xfId="0" applyBorder="1">
      <alignment vertical="center"/>
    </xf>
    <xf numFmtId="0" fontId="0" fillId="0" borderId="43" xfId="0" applyBorder="1">
      <alignment vertical="center"/>
    </xf>
    <xf numFmtId="0" fontId="0" fillId="0" borderId="45" xfId="0" applyBorder="1">
      <alignment vertical="center"/>
    </xf>
    <xf numFmtId="0" fontId="42" fillId="0" borderId="0" xfId="3">
      <alignment vertical="center"/>
    </xf>
    <xf numFmtId="0" fontId="43" fillId="0" borderId="0" xfId="0" applyFont="1">
      <alignment vertical="center"/>
    </xf>
    <xf numFmtId="0" fontId="0" fillId="0" borderId="57" xfId="0" applyBorder="1">
      <alignment vertical="center"/>
    </xf>
    <xf numFmtId="0" fontId="0" fillId="7" borderId="58" xfId="0" applyFill="1" applyBorder="1">
      <alignment vertical="center"/>
    </xf>
    <xf numFmtId="0" fontId="0" fillId="7" borderId="59" xfId="0" applyFill="1" applyBorder="1">
      <alignment vertical="center"/>
    </xf>
    <xf numFmtId="38" fontId="0" fillId="7" borderId="59" xfId="0" applyNumberFormat="1" applyFill="1" applyBorder="1">
      <alignment vertical="center"/>
    </xf>
    <xf numFmtId="0" fontId="0" fillId="0" borderId="60" xfId="0" applyBorder="1">
      <alignment vertical="center"/>
    </xf>
    <xf numFmtId="0" fontId="0" fillId="0" borderId="61" xfId="0" applyBorder="1">
      <alignment vertical="center"/>
    </xf>
    <xf numFmtId="0" fontId="0" fillId="0" borderId="41" xfId="0" applyBorder="1">
      <alignment vertical="center"/>
    </xf>
    <xf numFmtId="180" fontId="0" fillId="0" borderId="41" xfId="0" applyNumberFormat="1" applyBorder="1">
      <alignment vertical="center"/>
    </xf>
    <xf numFmtId="0" fontId="0" fillId="0" borderId="62" xfId="0" applyBorder="1">
      <alignment vertical="center"/>
    </xf>
    <xf numFmtId="0" fontId="0" fillId="7" borderId="63" xfId="0" applyFill="1" applyBorder="1">
      <alignment vertical="center"/>
    </xf>
    <xf numFmtId="0" fontId="0" fillId="0" borderId="64" xfId="0" applyBorder="1" applyAlignment="1">
      <alignment vertical="center" shrinkToFit="1"/>
    </xf>
    <xf numFmtId="0" fontId="0" fillId="0" borderId="65" xfId="0" applyBorder="1">
      <alignment vertical="center"/>
    </xf>
    <xf numFmtId="0" fontId="0" fillId="0" borderId="69" xfId="0" applyBorder="1" applyAlignment="1">
      <alignment vertical="center" shrinkToFit="1"/>
    </xf>
    <xf numFmtId="0" fontId="0" fillId="0" borderId="52" xfId="0" applyBorder="1">
      <alignment vertical="center"/>
    </xf>
    <xf numFmtId="181" fontId="0" fillId="0" borderId="52" xfId="0" applyNumberFormat="1" applyBorder="1">
      <alignment vertical="center"/>
    </xf>
    <xf numFmtId="0" fontId="0" fillId="0" borderId="54" xfId="0" applyBorder="1">
      <alignment vertical="center"/>
    </xf>
    <xf numFmtId="0" fontId="0" fillId="0" borderId="72" xfId="0" applyBorder="1" applyAlignment="1">
      <alignment vertical="center" shrinkToFit="1"/>
    </xf>
    <xf numFmtId="0" fontId="0" fillId="0" borderId="73" xfId="0" applyBorder="1" applyAlignment="1">
      <alignment vertical="center" shrinkToFit="1"/>
    </xf>
    <xf numFmtId="0" fontId="0" fillId="0" borderId="74" xfId="0" applyBorder="1" applyAlignment="1">
      <alignment vertical="center" shrinkToFit="1"/>
    </xf>
    <xf numFmtId="0" fontId="0" fillId="0" borderId="75" xfId="0" applyBorder="1" applyAlignment="1">
      <alignment vertical="center" shrinkToFit="1"/>
    </xf>
    <xf numFmtId="0" fontId="0" fillId="0" borderId="76" xfId="0" applyBorder="1" applyAlignment="1">
      <alignment vertical="center" shrinkToFit="1"/>
    </xf>
    <xf numFmtId="38" fontId="0" fillId="8" borderId="10" xfId="2" applyFont="1" applyFill="1" applyBorder="1">
      <alignment vertical="center"/>
    </xf>
    <xf numFmtId="38" fontId="0" fillId="8" borderId="3" xfId="2" applyFont="1" applyFill="1" applyBorder="1">
      <alignment vertical="center"/>
    </xf>
    <xf numFmtId="38" fontId="0" fillId="8" borderId="39" xfId="2" applyFont="1" applyFill="1" applyBorder="1">
      <alignment vertical="center"/>
    </xf>
    <xf numFmtId="38" fontId="0" fillId="8" borderId="1" xfId="2" applyFont="1" applyFill="1" applyBorder="1">
      <alignment vertical="center"/>
    </xf>
    <xf numFmtId="0" fontId="0" fillId="8" borderId="44" xfId="0" applyFill="1" applyBorder="1">
      <alignment vertical="center"/>
    </xf>
    <xf numFmtId="0" fontId="0" fillId="8" borderId="2" xfId="0" applyFill="1" applyBorder="1">
      <alignment vertical="center"/>
    </xf>
    <xf numFmtId="0" fontId="0" fillId="4" borderId="80" xfId="0" applyFill="1" applyBorder="1" applyAlignment="1">
      <alignment horizontal="left" vertical="center"/>
    </xf>
    <xf numFmtId="0" fontId="0" fillId="4" borderId="81" xfId="0" applyFill="1" applyBorder="1" applyAlignment="1">
      <alignment horizontal="left" vertical="center"/>
    </xf>
    <xf numFmtId="0" fontId="0" fillId="4" borderId="79" xfId="0" applyFill="1" applyBorder="1" applyAlignment="1">
      <alignment horizontal="left" vertical="center"/>
    </xf>
    <xf numFmtId="0" fontId="0" fillId="0" borderId="84" xfId="0" applyBorder="1" applyAlignment="1">
      <alignment horizontal="center" vertical="center"/>
    </xf>
    <xf numFmtId="0" fontId="0" fillId="0" borderId="90" xfId="0" applyBorder="1" applyAlignment="1">
      <alignment horizontal="center" vertical="center"/>
    </xf>
    <xf numFmtId="0" fontId="0" fillId="0" borderId="95" xfId="0" applyBorder="1" applyAlignment="1">
      <alignment horizontal="center" vertical="center"/>
    </xf>
    <xf numFmtId="0" fontId="1" fillId="0" borderId="0" xfId="0" applyFont="1">
      <alignment vertical="center"/>
    </xf>
    <xf numFmtId="0" fontId="45" fillId="0" borderId="0" xfId="0" applyFont="1">
      <alignment vertical="center"/>
    </xf>
    <xf numFmtId="0" fontId="0" fillId="0" borderId="70" xfId="0" applyBorder="1" applyAlignment="1">
      <alignment horizontal="center" vertical="center" shrinkToFit="1"/>
    </xf>
    <xf numFmtId="181" fontId="0" fillId="0" borderId="71" xfId="0" applyNumberFormat="1" applyBorder="1">
      <alignment vertical="center"/>
    </xf>
    <xf numFmtId="0" fontId="0" fillId="0" borderId="0" xfId="0" applyAlignment="1">
      <alignment vertical="center" shrinkToFit="1"/>
    </xf>
    <xf numFmtId="0" fontId="0" fillId="0" borderId="0" xfId="0" applyAlignment="1">
      <alignment horizontal="left" vertical="center"/>
    </xf>
    <xf numFmtId="182" fontId="0" fillId="0" borderId="66" xfId="2" applyNumberFormat="1" applyFont="1" applyBorder="1">
      <alignment vertical="center"/>
    </xf>
    <xf numFmtId="182" fontId="0" fillId="0" borderId="67" xfId="2" applyNumberFormat="1" applyFont="1" applyBorder="1">
      <alignment vertical="center"/>
    </xf>
    <xf numFmtId="182" fontId="0" fillId="5" borderId="68" xfId="2" applyNumberFormat="1" applyFont="1" applyFill="1" applyBorder="1">
      <alignment vertical="center"/>
    </xf>
    <xf numFmtId="0" fontId="0" fillId="0" borderId="0" xfId="0" applyAlignment="1">
      <alignment vertical="center"/>
    </xf>
    <xf numFmtId="0" fontId="0" fillId="0" borderId="0" xfId="0" applyAlignment="1">
      <alignment horizontal="center" vertical="center"/>
    </xf>
    <xf numFmtId="0" fontId="44" fillId="0" borderId="0" xfId="0" applyFont="1" applyAlignment="1">
      <alignment vertical="center" shrinkToFit="1"/>
    </xf>
    <xf numFmtId="0" fontId="46" fillId="0" borderId="0" xfId="0" applyFont="1">
      <alignment vertical="center"/>
    </xf>
    <xf numFmtId="0" fontId="0" fillId="0" borderId="47" xfId="0" applyBorder="1" applyAlignment="1">
      <alignment horizontal="left" vertical="center"/>
    </xf>
    <xf numFmtId="0" fontId="0" fillId="0" borderId="88" xfId="0" applyBorder="1" applyAlignment="1">
      <alignment horizontal="left" vertical="center"/>
    </xf>
    <xf numFmtId="0" fontId="0" fillId="0" borderId="51" xfId="0" applyBorder="1" applyAlignment="1">
      <alignment horizontal="left" vertical="center"/>
    </xf>
    <xf numFmtId="0" fontId="0" fillId="0" borderId="41" xfId="0" applyBorder="1" applyAlignment="1">
      <alignment horizontal="left" vertical="center"/>
    </xf>
    <xf numFmtId="0" fontId="0" fillId="0" borderId="87" xfId="0" applyBorder="1" applyAlignment="1">
      <alignment horizontal="center" vertical="center"/>
    </xf>
    <xf numFmtId="0" fontId="0" fillId="0" borderId="42" xfId="0" applyBorder="1" applyAlignment="1">
      <alignment horizontal="center" vertical="center"/>
    </xf>
    <xf numFmtId="0" fontId="0" fillId="0" borderId="52"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77" xfId="0" applyBorder="1" applyAlignment="1">
      <alignment vertical="center" shrinkToFit="1"/>
    </xf>
    <xf numFmtId="0" fontId="0" fillId="0" borderId="78" xfId="0" applyBorder="1" applyAlignment="1">
      <alignment vertical="center" shrinkToFit="1"/>
    </xf>
    <xf numFmtId="0" fontId="0" fillId="0" borderId="56"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45" xfId="0" applyBorder="1" applyAlignment="1">
      <alignment horizontal="center" vertical="center"/>
    </xf>
    <xf numFmtId="0" fontId="0" fillId="0" borderId="53" xfId="0" applyBorder="1" applyAlignment="1">
      <alignment horizontal="left" vertical="center"/>
    </xf>
    <xf numFmtId="0" fontId="0" fillId="0" borderId="85" xfId="0" applyBorder="1" applyAlignment="1">
      <alignment horizontal="lef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91" xfId="0" applyBorder="1" applyAlignment="1">
      <alignment horizontal="center" vertical="center"/>
    </xf>
    <xf numFmtId="0" fontId="0" fillId="0" borderId="89" xfId="0" applyBorder="1" applyAlignment="1">
      <alignment horizontal="center" vertical="center"/>
    </xf>
    <xf numFmtId="0" fontId="0" fillId="0" borderId="85"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0" fillId="0" borderId="81" xfId="0" applyFill="1" applyBorder="1" applyAlignment="1">
      <alignment horizontal="left" vertical="center"/>
    </xf>
    <xf numFmtId="0" fontId="0" fillId="0" borderId="97" xfId="0" applyFill="1" applyBorder="1" applyAlignment="1">
      <alignment horizontal="left" vertical="center"/>
    </xf>
    <xf numFmtId="0" fontId="0" fillId="0" borderId="72" xfId="0" applyBorder="1" applyAlignment="1">
      <alignment horizontal="left" vertical="center" shrinkToFit="1"/>
    </xf>
    <xf numFmtId="0" fontId="0" fillId="0" borderId="73" xfId="0" applyBorder="1" applyAlignment="1">
      <alignment horizontal="left" vertical="center" shrinkToFit="1"/>
    </xf>
    <xf numFmtId="177" fontId="36" fillId="4" borderId="40" xfId="0" applyNumberFormat="1" applyFont="1" applyFill="1" applyBorder="1" applyAlignment="1">
      <alignment horizontal="left" vertical="center" wrapText="1" indent="5"/>
    </xf>
    <xf numFmtId="0" fontId="33" fillId="0" borderId="0" xfId="0" applyFont="1" applyAlignment="1">
      <alignment horizontal="left" vertical="center"/>
    </xf>
    <xf numFmtId="0" fontId="3" fillId="0" borderId="0" xfId="0" applyFont="1" applyAlignment="1">
      <alignment horizontal="left" vertical="center" wrapText="1" shrinkToFit="1"/>
    </xf>
    <xf numFmtId="0" fontId="4" fillId="0" borderId="0" xfId="0" applyFont="1" applyAlignment="1">
      <alignment horizontal="left" vertical="center" wrapText="1" shrinkToFit="1"/>
    </xf>
    <xf numFmtId="0" fontId="10" fillId="0" borderId="0" xfId="0" applyFont="1" applyAlignment="1">
      <alignment horizontal="left" vertical="center" wrapText="1" shrinkToFit="1"/>
    </xf>
    <xf numFmtId="0" fontId="38" fillId="0" borderId="0" xfId="0" applyFont="1" applyAlignment="1">
      <alignment horizontal="left" vertical="center" wrapText="1" shrinkToFit="1"/>
    </xf>
    <xf numFmtId="177" fontId="21" fillId="0" borderId="0" xfId="0" applyNumberFormat="1" applyFont="1" applyAlignment="1">
      <alignment horizontal="left" vertical="center"/>
    </xf>
    <xf numFmtId="177" fontId="34" fillId="4" borderId="6" xfId="0" applyNumberFormat="1" applyFont="1" applyFill="1" applyBorder="1" applyAlignment="1">
      <alignment horizontal="left" vertical="center" wrapText="1"/>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176" fontId="15" fillId="0" borderId="7" xfId="1" applyNumberFormat="1" applyFont="1" applyFill="1" applyBorder="1" applyAlignment="1">
      <alignment horizontal="center" vertical="center" shrinkToFit="1"/>
    </xf>
    <xf numFmtId="176" fontId="15" fillId="0" borderId="8" xfId="1" applyNumberFormat="1" applyFont="1" applyFill="1" applyBorder="1" applyAlignment="1">
      <alignment horizontal="center" vertical="center" shrinkToFit="1"/>
    </xf>
    <xf numFmtId="176" fontId="15" fillId="0" borderId="4" xfId="1" applyNumberFormat="1" applyFont="1" applyFill="1" applyBorder="1" applyAlignment="1">
      <alignment horizontal="center" vertical="center" wrapText="1" shrinkToFit="1"/>
    </xf>
    <xf numFmtId="176" fontId="15" fillId="0" borderId="3" xfId="1" applyNumberFormat="1" applyFont="1" applyFill="1" applyBorder="1" applyAlignment="1">
      <alignment horizontal="center" vertical="center" wrapText="1" shrinkToFit="1"/>
    </xf>
    <xf numFmtId="176" fontId="18" fillId="0" borderId="4" xfId="1" applyNumberFormat="1" applyFont="1" applyFill="1" applyBorder="1" applyAlignment="1">
      <alignment horizontal="center" vertical="center" shrinkToFit="1"/>
    </xf>
    <xf numFmtId="176" fontId="18" fillId="0" borderId="3" xfId="1" applyNumberFormat="1" applyFont="1" applyFill="1" applyBorder="1" applyAlignment="1">
      <alignment horizontal="center" vertical="center" shrinkToFit="1"/>
    </xf>
    <xf numFmtId="176" fontId="20" fillId="0" borderId="9" xfId="1" applyNumberFormat="1" applyFont="1" applyFill="1" applyBorder="1" applyAlignment="1">
      <alignment horizontal="center" vertical="center" shrinkToFit="1"/>
    </xf>
    <xf numFmtId="176" fontId="20" fillId="0" borderId="10" xfId="1" applyNumberFormat="1" applyFont="1" applyFill="1" applyBorder="1" applyAlignment="1">
      <alignment horizontal="center" vertical="center" shrinkToFi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28" fillId="3" borderId="4" xfId="0" applyFont="1" applyFill="1" applyBorder="1" applyAlignment="1">
      <alignment horizontal="left" vertical="center" shrinkToFit="1"/>
    </xf>
    <xf numFmtId="0" fontId="28" fillId="3" borderId="3" xfId="0" applyFont="1" applyFill="1" applyBorder="1" applyAlignment="1">
      <alignment horizontal="left" vertical="center" shrinkToFit="1"/>
    </xf>
    <xf numFmtId="177" fontId="28" fillId="3" borderId="4" xfId="0" applyNumberFormat="1" applyFont="1" applyFill="1" applyBorder="1" applyAlignment="1">
      <alignment horizontal="center" vertical="center"/>
    </xf>
    <xf numFmtId="177" fontId="28" fillId="3" borderId="3" xfId="0" applyNumberFormat="1" applyFont="1" applyFill="1" applyBorder="1" applyAlignment="1">
      <alignment horizontal="center" vertical="center"/>
    </xf>
    <xf numFmtId="178" fontId="28" fillId="3" borderId="4" xfId="0" applyNumberFormat="1" applyFont="1" applyFill="1" applyBorder="1" applyAlignment="1">
      <alignment horizontal="center" vertical="center"/>
    </xf>
    <xf numFmtId="178" fontId="28" fillId="3" borderId="3" xfId="0" applyNumberFormat="1" applyFont="1" applyFill="1" applyBorder="1" applyAlignment="1">
      <alignment horizontal="center" vertical="center"/>
    </xf>
    <xf numFmtId="179" fontId="7" fillId="0" borderId="4" xfId="0" applyNumberFormat="1" applyFont="1" applyBorder="1" applyAlignment="1">
      <alignment horizontal="center" vertical="center" wrapText="1"/>
    </xf>
    <xf numFmtId="179" fontId="7" fillId="0" borderId="3" xfId="0" applyNumberFormat="1" applyFont="1" applyBorder="1" applyAlignment="1">
      <alignment horizontal="center" vertical="center" wrapText="1"/>
    </xf>
    <xf numFmtId="0" fontId="7" fillId="0" borderId="12" xfId="0" applyFont="1" applyBorder="1" applyAlignment="1">
      <alignment horizontal="left" vertical="center"/>
    </xf>
    <xf numFmtId="0" fontId="28" fillId="3" borderId="12" xfId="0" applyFont="1" applyFill="1" applyBorder="1" applyAlignment="1">
      <alignment horizontal="left" vertical="center" shrinkToFit="1"/>
    </xf>
    <xf numFmtId="177" fontId="28" fillId="3" borderId="12" xfId="0" applyNumberFormat="1" applyFont="1" applyFill="1" applyBorder="1" applyAlignment="1">
      <alignment horizontal="center" vertical="center"/>
    </xf>
    <xf numFmtId="178" fontId="28" fillId="3" borderId="12" xfId="0" applyNumberFormat="1" applyFont="1" applyFill="1" applyBorder="1" applyAlignment="1">
      <alignment horizontal="center" vertical="center"/>
    </xf>
    <xf numFmtId="178" fontId="7" fillId="0" borderId="4" xfId="0" applyNumberFormat="1" applyFont="1" applyBorder="1" applyAlignment="1">
      <alignment horizontal="center" vertical="center" wrapText="1"/>
    </xf>
    <xf numFmtId="178" fontId="7" fillId="0" borderId="12"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0" fontId="7" fillId="0" borderId="4"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3" xfId="0" applyFont="1" applyBorder="1" applyAlignment="1">
      <alignment horizontal="left" vertical="center" shrinkToFit="1"/>
    </xf>
    <xf numFmtId="178" fontId="7" fillId="0" borderId="4" xfId="0" applyNumberFormat="1" applyFont="1" applyBorder="1" applyAlignment="1">
      <alignment horizontal="center" vertical="center"/>
    </xf>
    <xf numFmtId="178" fontId="7" fillId="0" borderId="12" xfId="0" applyNumberFormat="1" applyFont="1" applyBorder="1" applyAlignment="1">
      <alignment horizontal="center" vertical="center"/>
    </xf>
    <xf numFmtId="178"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12" xfId="0" applyNumberFormat="1" applyFont="1" applyBorder="1" applyAlignment="1">
      <alignment horizontal="center" vertical="center"/>
    </xf>
    <xf numFmtId="177" fontId="7" fillId="0" borderId="3" xfId="0" applyNumberFormat="1" applyFont="1" applyBorder="1" applyAlignment="1">
      <alignment horizontal="center" vertical="center"/>
    </xf>
    <xf numFmtId="179" fontId="7" fillId="0" borderId="12" xfId="0" applyNumberFormat="1" applyFont="1" applyBorder="1" applyAlignment="1">
      <alignment horizontal="center" vertical="center" wrapText="1"/>
    </xf>
    <xf numFmtId="178" fontId="7" fillId="3" borderId="4" xfId="0" applyNumberFormat="1" applyFont="1" applyFill="1" applyBorder="1" applyAlignment="1">
      <alignment horizontal="center" vertical="center"/>
    </xf>
    <xf numFmtId="178" fontId="7" fillId="3" borderId="3" xfId="0" applyNumberFormat="1" applyFont="1" applyFill="1" applyBorder="1" applyAlignment="1">
      <alignment horizontal="center" vertical="center"/>
    </xf>
    <xf numFmtId="177" fontId="7" fillId="0" borderId="16" xfId="0" applyNumberFormat="1" applyFont="1" applyBorder="1" applyAlignment="1">
      <alignment horizontal="center" vertical="center"/>
    </xf>
    <xf numFmtId="179" fontId="7" fillId="0" borderId="4" xfId="0" applyNumberFormat="1" applyFont="1" applyBorder="1" applyAlignment="1">
      <alignment horizontal="left" vertical="center" wrapText="1"/>
    </xf>
    <xf numFmtId="179" fontId="7" fillId="0" borderId="12" xfId="0" applyNumberFormat="1" applyFont="1" applyBorder="1" applyAlignment="1">
      <alignment horizontal="left" vertical="center" wrapText="1"/>
    </xf>
    <xf numFmtId="179" fontId="7" fillId="0" borderId="3" xfId="0" applyNumberFormat="1" applyFont="1" applyBorder="1" applyAlignment="1">
      <alignment horizontal="left" vertical="center" wrapText="1"/>
    </xf>
    <xf numFmtId="177" fontId="7" fillId="0" borderId="18" xfId="0" applyNumberFormat="1" applyFont="1" applyBorder="1" applyAlignment="1">
      <alignment horizontal="center" vertical="center"/>
    </xf>
    <xf numFmtId="177" fontId="7" fillId="0" borderId="20" xfId="0" applyNumberFormat="1" applyFont="1" applyBorder="1" applyAlignment="1">
      <alignment horizontal="center" vertical="center"/>
    </xf>
    <xf numFmtId="177" fontId="7" fillId="0" borderId="23" xfId="0" applyNumberFormat="1" applyFont="1" applyBorder="1" applyAlignment="1">
      <alignment horizontal="center" vertical="center"/>
    </xf>
    <xf numFmtId="0" fontId="7" fillId="4" borderId="4" xfId="0" applyFont="1" applyFill="1" applyBorder="1" applyAlignment="1">
      <alignment horizontal="left" vertical="center"/>
    </xf>
    <xf numFmtId="0" fontId="7" fillId="4" borderId="12" xfId="0" applyFont="1" applyFill="1" applyBorder="1" applyAlignment="1">
      <alignment horizontal="left" vertical="center"/>
    </xf>
    <xf numFmtId="0" fontId="7" fillId="4" borderId="3" xfId="0" applyFont="1" applyFill="1" applyBorder="1" applyAlignment="1">
      <alignment horizontal="left" vertical="center"/>
    </xf>
    <xf numFmtId="177" fontId="7" fillId="0" borderId="8" xfId="0" applyNumberFormat="1" applyFont="1" applyBorder="1" applyAlignment="1">
      <alignment horizontal="center" vertical="center"/>
    </xf>
    <xf numFmtId="177" fontId="7" fillId="0" borderId="36" xfId="0" applyNumberFormat="1" applyFont="1" applyBorder="1" applyAlignment="1">
      <alignment horizontal="center" vertical="center"/>
    </xf>
    <xf numFmtId="177" fontId="7" fillId="0" borderId="10" xfId="0" applyNumberFormat="1" applyFont="1" applyBorder="1" applyAlignment="1">
      <alignment horizontal="center" vertical="center"/>
    </xf>
    <xf numFmtId="178" fontId="7" fillId="0" borderId="4" xfId="0" applyNumberFormat="1" applyFont="1" applyBorder="1" applyAlignment="1">
      <alignment horizontal="center" vertical="center" shrinkToFit="1"/>
    </xf>
    <xf numFmtId="178" fontId="7" fillId="0" borderId="12"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7" fillId="0" borderId="21" xfId="0" applyFont="1" applyBorder="1" applyAlignment="1">
      <alignment horizontal="left" vertical="center"/>
    </xf>
    <xf numFmtId="0" fontId="7" fillId="0" borderId="34"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33" xfId="0" applyFont="1" applyBorder="1" applyAlignment="1">
      <alignment horizontal="left" vertical="center" shrinkToFit="1"/>
    </xf>
    <xf numFmtId="178" fontId="7" fillId="0" borderId="33" xfId="0" applyNumberFormat="1" applyFont="1" applyBorder="1" applyAlignment="1">
      <alignment horizontal="center" vertical="center" shrinkToFit="1"/>
    </xf>
    <xf numFmtId="0" fontId="7" fillId="0" borderId="16" xfId="0" applyFont="1" applyBorder="1" applyAlignment="1">
      <alignment horizontal="left" vertical="center" shrinkToFit="1"/>
    </xf>
    <xf numFmtId="178" fontId="7" fillId="0" borderId="16" xfId="0" applyNumberFormat="1" applyFont="1" applyBorder="1" applyAlignment="1">
      <alignment horizontal="center" vertical="center"/>
    </xf>
    <xf numFmtId="0" fontId="7" fillId="0" borderId="28" xfId="0" applyFont="1" applyBorder="1" applyAlignment="1">
      <alignment horizontal="left" vertical="center" wrapText="1" shrinkToFit="1"/>
    </xf>
    <xf numFmtId="0" fontId="7" fillId="0" borderId="30" xfId="0" applyFont="1" applyBorder="1" applyAlignment="1">
      <alignment horizontal="left" vertical="center" wrapText="1" shrinkToFit="1"/>
    </xf>
    <xf numFmtId="0" fontId="7" fillId="0" borderId="31" xfId="0" applyFont="1" applyBorder="1" applyAlignment="1">
      <alignment horizontal="left" vertical="center" wrapText="1" shrinkToFit="1"/>
    </xf>
    <xf numFmtId="178" fontId="7" fillId="0" borderId="29" xfId="0" applyNumberFormat="1" applyFont="1" applyBorder="1" applyAlignment="1">
      <alignment horizontal="center" vertical="center"/>
    </xf>
    <xf numFmtId="178" fontId="7" fillId="0" borderId="19" xfId="0" applyNumberFormat="1" applyFont="1" applyBorder="1" applyAlignment="1">
      <alignment horizontal="center" vertical="center"/>
    </xf>
    <xf numFmtId="178" fontId="7" fillId="0" borderId="32" xfId="0" applyNumberFormat="1" applyFont="1" applyBorder="1" applyAlignment="1">
      <alignment horizontal="center" vertical="center"/>
    </xf>
    <xf numFmtId="179" fontId="7" fillId="0" borderId="24" xfId="0" applyNumberFormat="1" applyFont="1" applyBorder="1" applyAlignment="1">
      <alignment horizontal="center" vertical="center" wrapText="1"/>
    </xf>
    <xf numFmtId="179" fontId="7" fillId="0" borderId="20" xfId="0" applyNumberFormat="1" applyFont="1" applyBorder="1" applyAlignment="1">
      <alignment horizontal="center" vertical="center" wrapText="1"/>
    </xf>
    <xf numFmtId="179" fontId="7" fillId="0" borderId="22" xfId="0" applyNumberFormat="1" applyFont="1" applyBorder="1" applyAlignment="1">
      <alignment horizontal="center" vertical="center" wrapText="1"/>
    </xf>
    <xf numFmtId="0" fontId="7" fillId="0" borderId="4"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7" fillId="0" borderId="24"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22" xfId="0" applyFont="1" applyBorder="1" applyAlignment="1">
      <alignment horizontal="left" vertical="center" shrinkToFit="1"/>
    </xf>
    <xf numFmtId="0" fontId="6" fillId="0" borderId="0" xfId="0" applyFont="1" applyAlignment="1">
      <alignment horizontal="right" vertical="center" wrapText="1" shrinkToFit="1"/>
    </xf>
    <xf numFmtId="0" fontId="8" fillId="0" borderId="0" xfId="0" applyFont="1" applyAlignment="1">
      <alignment horizontal="left" vertical="center" wrapText="1" shrinkToFit="1"/>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11" fillId="0" borderId="6" xfId="0" applyFont="1" applyBorder="1" applyAlignment="1">
      <alignment horizontal="left"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180" fontId="0" fillId="6" borderId="1" xfId="0" applyNumberFormat="1" applyFill="1" applyBorder="1" applyAlignment="1">
      <alignment horizontal="center" vertical="center"/>
    </xf>
    <xf numFmtId="180" fontId="0" fillId="6" borderId="3" xfId="0" applyNumberFormat="1" applyFill="1" applyBorder="1" applyAlignment="1">
      <alignment horizontal="center" vertical="center"/>
    </xf>
    <xf numFmtId="0" fontId="0" fillId="0" borderId="2" xfId="0"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cellXfs>
  <cellStyles count="4">
    <cellStyle name="ハイパーリンク" xfId="3" builtinId="8"/>
    <cellStyle name="桁区切り" xfId="2" builtinId="6"/>
    <cellStyle name="桁区切り 2" xfId="1" xr:uid="{58FB45BD-1A54-400D-A96A-A105C50A5CA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21</xdr:row>
      <xdr:rowOff>9525</xdr:rowOff>
    </xdr:to>
    <xdr:pic>
      <xdr:nvPicPr>
        <xdr:cNvPr id="2" name="図 1">
          <a:extLst>
            <a:ext uri="{FF2B5EF4-FFF2-40B4-BE49-F238E27FC236}">
              <a16:creationId xmlns:a16="http://schemas.microsoft.com/office/drawing/2014/main" id="{64AB6437-ABC4-3F45-7E49-344ECB65D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53450" cy="501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114300</xdr:rowOff>
    </xdr:from>
    <xdr:to>
      <xdr:col>8</xdr:col>
      <xdr:colOff>552450</xdr:colOff>
      <xdr:row>38</xdr:row>
      <xdr:rowOff>161925</xdr:rowOff>
    </xdr:to>
    <xdr:pic>
      <xdr:nvPicPr>
        <xdr:cNvPr id="3" name="図 2">
          <a:extLst>
            <a:ext uri="{FF2B5EF4-FFF2-40B4-BE49-F238E27FC236}">
              <a16:creationId xmlns:a16="http://schemas.microsoft.com/office/drawing/2014/main" id="{1EEFC8F1-F32A-23EA-830A-ED7A318F1B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91175"/>
          <a:ext cx="6038850" cy="361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8.5.169\&#20445;&#23384;(proj)\&#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v.go.jp/earth/ondanka/biz_local/gbhojo.html" TargetMode="External"/><Relationship Id="rId1" Type="http://schemas.openxmlformats.org/officeDocument/2006/relationships/hyperlink" Target="https://ghg-santeikohyo.env.go.jp/cal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C847-B69C-4071-AF1B-214285D42106}">
  <sheetPr>
    <tabColor rgb="FFFF0000"/>
    <pageSetUpPr fitToPage="1"/>
  </sheetPr>
  <dimension ref="A1:S34"/>
  <sheetViews>
    <sheetView tabSelected="1" view="pageBreakPreview" zoomScale="85" zoomScaleNormal="90" zoomScaleSheetLayoutView="85" workbookViewId="0">
      <selection activeCell="C1" sqref="C1"/>
    </sheetView>
  </sheetViews>
  <sheetFormatPr defaultRowHeight="18.75" x14ac:dyDescent="0.4"/>
  <cols>
    <col min="1" max="1" width="17.875" customWidth="1"/>
    <col min="2" max="2" width="5.625" customWidth="1"/>
    <col min="3" max="14" width="9.125" customWidth="1"/>
    <col min="15" max="16" width="12.375" customWidth="1"/>
    <col min="17" max="17" width="18.125" customWidth="1"/>
    <col min="18" max="18" width="18.125" bestFit="1" customWidth="1"/>
  </cols>
  <sheetData>
    <row r="1" spans="1:19" ht="24" x14ac:dyDescent="0.4">
      <c r="A1" s="126" t="s">
        <v>1366</v>
      </c>
      <c r="Q1" s="170"/>
    </row>
    <row r="3" spans="1:19" hidden="1" x14ac:dyDescent="0.4">
      <c r="A3" s="173" t="s">
        <v>1313</v>
      </c>
      <c r="B3" s="174"/>
      <c r="C3" s="180"/>
      <c r="D3" s="181"/>
      <c r="E3" s="181"/>
      <c r="F3" s="181"/>
      <c r="G3" s="182"/>
    </row>
    <row r="4" spans="1:19" x14ac:dyDescent="0.4">
      <c r="A4" s="175" t="s">
        <v>1371</v>
      </c>
      <c r="B4" s="176"/>
      <c r="C4" s="177"/>
      <c r="D4" s="178"/>
      <c r="E4" s="178"/>
      <c r="F4" s="178"/>
      <c r="G4" s="179"/>
    </row>
    <row r="5" spans="1:19" hidden="1" x14ac:dyDescent="0.4">
      <c r="A5" s="200" t="s">
        <v>1361</v>
      </c>
      <c r="B5" s="201"/>
      <c r="C5" s="177"/>
      <c r="D5" s="178"/>
      <c r="E5" s="178"/>
      <c r="F5" s="178"/>
      <c r="G5" s="179"/>
    </row>
    <row r="6" spans="1:19" ht="19.5" thickBot="1" x14ac:dyDescent="0.45">
      <c r="A6" s="200" t="s">
        <v>1362</v>
      </c>
      <c r="B6" s="201"/>
      <c r="C6" s="177"/>
      <c r="D6" s="178"/>
      <c r="E6" s="178"/>
      <c r="F6" s="178"/>
      <c r="G6" s="179"/>
      <c r="H6" t="s">
        <v>1363</v>
      </c>
      <c r="Q6" s="169"/>
    </row>
    <row r="7" spans="1:19" ht="19.5" thickBot="1" x14ac:dyDescent="0.45">
      <c r="A7" s="189" t="s">
        <v>1314</v>
      </c>
      <c r="B7" s="190"/>
      <c r="C7" s="158" t="s">
        <v>1352</v>
      </c>
      <c r="D7" s="193" t="s">
        <v>1321</v>
      </c>
      <c r="E7" s="194"/>
      <c r="F7" s="194"/>
      <c r="G7" s="195"/>
      <c r="H7" s="157" t="s">
        <v>1353</v>
      </c>
      <c r="I7" s="196" t="s">
        <v>1321</v>
      </c>
      <c r="J7" s="197"/>
      <c r="K7" s="197"/>
      <c r="L7" s="199"/>
      <c r="M7" s="159" t="s">
        <v>1354</v>
      </c>
      <c r="N7" s="196" t="s">
        <v>1321</v>
      </c>
      <c r="O7" s="197"/>
      <c r="P7" s="198"/>
      <c r="Q7" s="171" t="s">
        <v>1322</v>
      </c>
    </row>
    <row r="8" spans="1:19" ht="19.5" thickBot="1" x14ac:dyDescent="0.45"/>
    <row r="9" spans="1:19" x14ac:dyDescent="0.4">
      <c r="A9" s="191" t="s">
        <v>1308</v>
      </c>
      <c r="B9" s="187" t="s">
        <v>2</v>
      </c>
      <c r="C9" s="185" t="s">
        <v>1368</v>
      </c>
      <c r="D9" s="186"/>
      <c r="E9" s="186"/>
      <c r="F9" s="186"/>
      <c r="G9" s="186"/>
      <c r="H9" s="186"/>
      <c r="I9" s="186"/>
      <c r="J9" s="186"/>
      <c r="K9" s="186"/>
      <c r="L9" s="186"/>
      <c r="M9" s="186"/>
      <c r="N9" s="186"/>
      <c r="O9" s="127" t="s">
        <v>3</v>
      </c>
      <c r="P9" s="131" t="s">
        <v>4</v>
      </c>
      <c r="Q9" s="137" t="s">
        <v>7</v>
      </c>
    </row>
    <row r="10" spans="1:19" ht="19.5" thickBot="1" x14ac:dyDescent="0.45">
      <c r="A10" s="192"/>
      <c r="B10" s="188"/>
      <c r="C10" s="121" t="s">
        <v>1295</v>
      </c>
      <c r="D10" s="120" t="s">
        <v>1296</v>
      </c>
      <c r="E10" s="120" t="s">
        <v>1297</v>
      </c>
      <c r="F10" s="120" t="s">
        <v>1298</v>
      </c>
      <c r="G10" s="120" t="s">
        <v>1299</v>
      </c>
      <c r="H10" s="120" t="s">
        <v>1300</v>
      </c>
      <c r="I10" s="120" t="s">
        <v>1301</v>
      </c>
      <c r="J10" s="120" t="s">
        <v>1302</v>
      </c>
      <c r="K10" s="120" t="s">
        <v>1303</v>
      </c>
      <c r="L10" s="120" t="s">
        <v>1304</v>
      </c>
      <c r="M10" s="120" t="s">
        <v>1305</v>
      </c>
      <c r="N10" s="120" t="s">
        <v>1306</v>
      </c>
      <c r="O10" s="2" t="s">
        <v>5</v>
      </c>
      <c r="P10" s="132" t="s">
        <v>6</v>
      </c>
      <c r="Q10" s="138" t="s">
        <v>8</v>
      </c>
    </row>
    <row r="11" spans="1:19" ht="19.5" thickTop="1" x14ac:dyDescent="0.4">
      <c r="A11" s="154" t="s">
        <v>1349</v>
      </c>
      <c r="B11" s="122" t="s">
        <v>1309</v>
      </c>
      <c r="C11" s="148"/>
      <c r="D11" s="149"/>
      <c r="E11" s="149"/>
      <c r="F11" s="149"/>
      <c r="G11" s="149"/>
      <c r="H11" s="149"/>
      <c r="I11" s="149"/>
      <c r="J11" s="149"/>
      <c r="K11" s="149"/>
      <c r="L11" s="149"/>
      <c r="M11" s="149"/>
      <c r="N11" s="149"/>
      <c r="O11" s="119">
        <f>SUM(C11:N11)</f>
        <v>0</v>
      </c>
      <c r="P11" s="118">
        <f>IFERROR(VLOOKUP(D7,'（参考）主な電力会社別排出係数'!A4:B14,2,FALSE),"")</f>
        <v>4.5300000000000001E-4</v>
      </c>
      <c r="Q11" s="166">
        <f>IFERROR((O11*P11),"")</f>
        <v>0</v>
      </c>
      <c r="R11" t="str">
        <f>IFERROR(VLOOKUP(P11,'（参考）主な電力会社別排出係数'!B:C,2,0),"")</f>
        <v>その他</v>
      </c>
    </row>
    <row r="12" spans="1:19" x14ac:dyDescent="0.4">
      <c r="A12" s="154" t="s">
        <v>1350</v>
      </c>
      <c r="B12" s="122" t="s">
        <v>1309</v>
      </c>
      <c r="C12" s="148"/>
      <c r="D12" s="149"/>
      <c r="E12" s="149"/>
      <c r="F12" s="149"/>
      <c r="G12" s="149"/>
      <c r="H12" s="149"/>
      <c r="I12" s="149"/>
      <c r="J12" s="149"/>
      <c r="K12" s="149"/>
      <c r="L12" s="149"/>
      <c r="M12" s="149"/>
      <c r="N12" s="149"/>
      <c r="O12" s="119">
        <f>SUM(C12:N12)</f>
        <v>0</v>
      </c>
      <c r="P12" s="118">
        <f>IFERROR(VLOOKUP(I7,'（参考）主な電力会社別排出係数'!A4:B14,2,FALSE),"")</f>
        <v>4.5300000000000001E-4</v>
      </c>
      <c r="Q12" s="166">
        <f t="shared" ref="Q12:Q19" si="0">IFERROR((O12*P12),"")</f>
        <v>0</v>
      </c>
      <c r="R12" t="str">
        <f>IFERROR(VLOOKUP(P12,'（参考）主な電力会社別排出係数'!B:C,2,0),"")</f>
        <v>その他</v>
      </c>
      <c r="S12" s="160"/>
    </row>
    <row r="13" spans="1:19" x14ac:dyDescent="0.4">
      <c r="A13" s="154" t="s">
        <v>1351</v>
      </c>
      <c r="B13" s="122" t="s">
        <v>1309</v>
      </c>
      <c r="C13" s="148"/>
      <c r="D13" s="149"/>
      <c r="E13" s="149"/>
      <c r="F13" s="149"/>
      <c r="G13" s="149"/>
      <c r="H13" s="149"/>
      <c r="I13" s="149"/>
      <c r="J13" s="149"/>
      <c r="K13" s="149"/>
      <c r="L13" s="149"/>
      <c r="M13" s="149"/>
      <c r="N13" s="149"/>
      <c r="O13" s="119">
        <f>SUM(C13:N13)</f>
        <v>0</v>
      </c>
      <c r="P13" s="118">
        <f>IFERROR(VLOOKUP(N7,'（参考）主な電力会社別排出係数'!A4:B14,2,FALSE),"")</f>
        <v>4.5300000000000001E-4</v>
      </c>
      <c r="Q13" s="166">
        <f t="shared" si="0"/>
        <v>0</v>
      </c>
      <c r="R13" t="str">
        <f>IFERROR(VLOOKUP(P13,'（参考）主な電力会社別排出係数'!B:C,2,0),"")</f>
        <v>その他</v>
      </c>
      <c r="S13" s="161"/>
    </row>
    <row r="14" spans="1:19" collapsed="1" x14ac:dyDescent="0.4">
      <c r="A14" s="155" t="s">
        <v>1278</v>
      </c>
      <c r="B14" s="123" t="s">
        <v>1310</v>
      </c>
      <c r="C14" s="150"/>
      <c r="D14" s="151"/>
      <c r="E14" s="151"/>
      <c r="F14" s="151"/>
      <c r="G14" s="151"/>
      <c r="H14" s="151"/>
      <c r="I14" s="151"/>
      <c r="J14" s="151"/>
      <c r="K14" s="151"/>
      <c r="L14" s="151"/>
      <c r="M14" s="151"/>
      <c r="N14" s="151"/>
      <c r="O14" s="119">
        <f t="shared" ref="O14:O19" si="1">SUM(C14:N14)</f>
        <v>0</v>
      </c>
      <c r="P14" s="133">
        <f>2.23/1000</f>
        <v>2.2299999999999998E-3</v>
      </c>
      <c r="Q14" s="166">
        <f t="shared" si="0"/>
        <v>0</v>
      </c>
    </row>
    <row r="15" spans="1:19" x14ac:dyDescent="0.4">
      <c r="A15" s="155" t="s">
        <v>1279</v>
      </c>
      <c r="B15" s="123" t="s">
        <v>1311</v>
      </c>
      <c r="C15" s="150"/>
      <c r="D15" s="151"/>
      <c r="E15" s="151"/>
      <c r="F15" s="151"/>
      <c r="G15" s="151"/>
      <c r="H15" s="151"/>
      <c r="I15" s="151"/>
      <c r="J15" s="151"/>
      <c r="K15" s="151"/>
      <c r="L15" s="151"/>
      <c r="M15" s="151"/>
      <c r="N15" s="151"/>
      <c r="O15" s="119">
        <f t="shared" si="1"/>
        <v>0</v>
      </c>
      <c r="P15" s="134">
        <f>3/1000</f>
        <v>3.0000000000000001E-3</v>
      </c>
      <c r="Q15" s="166">
        <f t="shared" si="0"/>
        <v>0</v>
      </c>
    </row>
    <row r="16" spans="1:19" x14ac:dyDescent="0.4">
      <c r="A16" s="155" t="s">
        <v>1307</v>
      </c>
      <c r="B16" s="123" t="s">
        <v>1312</v>
      </c>
      <c r="C16" s="150"/>
      <c r="D16" s="151"/>
      <c r="E16" s="151"/>
      <c r="F16" s="151"/>
      <c r="G16" s="151"/>
      <c r="H16" s="151"/>
      <c r="I16" s="151"/>
      <c r="J16" s="151"/>
      <c r="K16" s="151"/>
      <c r="L16" s="151"/>
      <c r="M16" s="151"/>
      <c r="N16" s="151"/>
      <c r="O16" s="119">
        <f t="shared" si="1"/>
        <v>0</v>
      </c>
      <c r="P16" s="133">
        <f>2.32/1000</f>
        <v>2.32E-3</v>
      </c>
      <c r="Q16" s="166">
        <f t="shared" si="0"/>
        <v>0</v>
      </c>
    </row>
    <row r="17" spans="1:17" x14ac:dyDescent="0.4">
      <c r="A17" s="155" t="s">
        <v>0</v>
      </c>
      <c r="B17" s="123" t="s">
        <v>1312</v>
      </c>
      <c r="C17" s="150"/>
      <c r="D17" s="151"/>
      <c r="E17" s="151"/>
      <c r="F17" s="151"/>
      <c r="G17" s="151"/>
      <c r="H17" s="151"/>
      <c r="I17" s="151"/>
      <c r="J17" s="151"/>
      <c r="K17" s="151"/>
      <c r="L17" s="151"/>
      <c r="M17" s="151"/>
      <c r="N17" s="151"/>
      <c r="O17" s="119">
        <f t="shared" si="1"/>
        <v>0</v>
      </c>
      <c r="P17" s="133">
        <f>2.58/1000</f>
        <v>2.5800000000000003E-3</v>
      </c>
      <c r="Q17" s="166">
        <f t="shared" si="0"/>
        <v>0</v>
      </c>
    </row>
    <row r="18" spans="1:17" x14ac:dyDescent="0.4">
      <c r="A18" s="155" t="s">
        <v>1281</v>
      </c>
      <c r="B18" s="123" t="s">
        <v>1312</v>
      </c>
      <c r="C18" s="150"/>
      <c r="D18" s="151"/>
      <c r="E18" s="151"/>
      <c r="F18" s="151"/>
      <c r="G18" s="151"/>
      <c r="H18" s="151"/>
      <c r="I18" s="151"/>
      <c r="J18" s="151"/>
      <c r="K18" s="151"/>
      <c r="L18" s="151"/>
      <c r="M18" s="151"/>
      <c r="N18" s="151"/>
      <c r="O18" s="119">
        <f t="shared" si="1"/>
        <v>0</v>
      </c>
      <c r="P18" s="133">
        <f>2.71/1000</f>
        <v>2.7100000000000002E-3</v>
      </c>
      <c r="Q18" s="166">
        <f t="shared" si="0"/>
        <v>0</v>
      </c>
    </row>
    <row r="19" spans="1:17" x14ac:dyDescent="0.4">
      <c r="A19" s="155" t="s">
        <v>1</v>
      </c>
      <c r="B19" s="123" t="s">
        <v>1312</v>
      </c>
      <c r="C19" s="150"/>
      <c r="D19" s="151"/>
      <c r="E19" s="151"/>
      <c r="F19" s="151"/>
      <c r="G19" s="151"/>
      <c r="H19" s="151"/>
      <c r="I19" s="151"/>
      <c r="J19" s="151"/>
      <c r="K19" s="151"/>
      <c r="L19" s="151"/>
      <c r="M19" s="151"/>
      <c r="N19" s="151"/>
      <c r="O19" s="119">
        <f t="shared" si="1"/>
        <v>0</v>
      </c>
      <c r="P19" s="133">
        <f>2.49/1000</f>
        <v>2.49E-3</v>
      </c>
      <c r="Q19" s="166">
        <f t="shared" si="0"/>
        <v>0</v>
      </c>
    </row>
    <row r="20" spans="1:17" ht="19.5" thickBot="1" x14ac:dyDescent="0.45">
      <c r="A20" s="156"/>
      <c r="B20" s="124"/>
      <c r="C20" s="152"/>
      <c r="D20" s="153"/>
      <c r="E20" s="153"/>
      <c r="F20" s="153"/>
      <c r="G20" s="153"/>
      <c r="H20" s="153"/>
      <c r="I20" s="153"/>
      <c r="J20" s="153"/>
      <c r="K20" s="153"/>
      <c r="L20" s="153"/>
      <c r="M20" s="153"/>
      <c r="N20" s="153"/>
      <c r="O20" s="1"/>
      <c r="P20" s="135"/>
      <c r="Q20" s="167"/>
    </row>
    <row r="21" spans="1:17" ht="20.25" thickTop="1" thickBot="1" x14ac:dyDescent="0.45">
      <c r="A21" s="183" t="s">
        <v>1367</v>
      </c>
      <c r="B21" s="184"/>
      <c r="C21" s="128"/>
      <c r="D21" s="129"/>
      <c r="E21" s="129"/>
      <c r="F21" s="129"/>
      <c r="G21" s="129"/>
      <c r="H21" s="129"/>
      <c r="I21" s="129"/>
      <c r="J21" s="129"/>
      <c r="K21" s="129"/>
      <c r="L21" s="129"/>
      <c r="M21" s="129"/>
      <c r="N21" s="129"/>
      <c r="O21" s="130"/>
      <c r="P21" s="136"/>
      <c r="Q21" s="168">
        <f>SUM(Q11:Q20)</f>
        <v>0</v>
      </c>
    </row>
    <row r="23" spans="1:17" x14ac:dyDescent="0.4">
      <c r="B23" s="117" t="s">
        <v>1320</v>
      </c>
      <c r="C23" s="172" t="s">
        <v>1370</v>
      </c>
    </row>
    <row r="24" spans="1:17" x14ac:dyDescent="0.4">
      <c r="C24" t="s">
        <v>1332</v>
      </c>
    </row>
    <row r="25" spans="1:17" x14ac:dyDescent="0.4">
      <c r="C25" t="s">
        <v>1336</v>
      </c>
    </row>
    <row r="26" spans="1:17" x14ac:dyDescent="0.4">
      <c r="C26" t="s">
        <v>1355</v>
      </c>
    </row>
    <row r="27" spans="1:17" x14ac:dyDescent="0.4">
      <c r="C27" t="s">
        <v>1348</v>
      </c>
    </row>
    <row r="28" spans="1:17" x14ac:dyDescent="0.4">
      <c r="C28" t="s">
        <v>1335</v>
      </c>
    </row>
    <row r="29" spans="1:17" ht="18.75" customHeight="1" x14ac:dyDescent="0.4">
      <c r="C29" s="165" t="s">
        <v>1369</v>
      </c>
      <c r="O29" s="169"/>
    </row>
    <row r="30" spans="1:17" x14ac:dyDescent="0.4">
      <c r="C30" s="165"/>
    </row>
    <row r="32" spans="1:17" x14ac:dyDescent="0.4">
      <c r="A32" t="s">
        <v>1317</v>
      </c>
    </row>
    <row r="33" spans="1:8" x14ac:dyDescent="0.4">
      <c r="A33" t="s">
        <v>1319</v>
      </c>
      <c r="B33" s="125"/>
      <c r="C33" s="125" t="s">
        <v>1318</v>
      </c>
    </row>
    <row r="34" spans="1:8" x14ac:dyDescent="0.4">
      <c r="A34" t="s">
        <v>1364</v>
      </c>
      <c r="H34" s="125" t="s">
        <v>1365</v>
      </c>
    </row>
  </sheetData>
  <mergeCells count="16">
    <mergeCell ref="A3:B3"/>
    <mergeCell ref="A4:B4"/>
    <mergeCell ref="C4:G4"/>
    <mergeCell ref="C3:G3"/>
    <mergeCell ref="A21:B21"/>
    <mergeCell ref="C9:N9"/>
    <mergeCell ref="B9:B10"/>
    <mergeCell ref="A7:B7"/>
    <mergeCell ref="A9:A10"/>
    <mergeCell ref="D7:G7"/>
    <mergeCell ref="N7:P7"/>
    <mergeCell ref="I7:L7"/>
    <mergeCell ref="A5:B5"/>
    <mergeCell ref="C5:G5"/>
    <mergeCell ref="A6:B6"/>
    <mergeCell ref="C6:G6"/>
  </mergeCells>
  <phoneticPr fontId="2"/>
  <dataValidations count="1">
    <dataValidation type="list" allowBlank="1" showInputMessage="1" showErrorMessage="1" sqref="C5:G5" xr:uid="{41CF57C5-841D-42F0-90E2-E1094D6D5220}">
      <formula1>"事業者単位"</formula1>
    </dataValidation>
  </dataValidations>
  <hyperlinks>
    <hyperlink ref="C33" r:id="rId1" xr:uid="{12918CC1-B096-4287-A5AD-EFD551467219}"/>
    <hyperlink ref="H34" r:id="rId2" xr:uid="{5631C86F-EE63-4DE2-83DA-8151F5ECF819}"/>
  </hyperlinks>
  <pageMargins left="0.7" right="0.7" top="0.75" bottom="0.75" header="0.3" footer="0.3"/>
  <pageSetup paperSize="9" scale="62"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CC7F00CE-F55D-47DC-8BA8-435D620A55AF}">
          <x14:formula1>
            <xm:f>'（参考）主な電力会社別排出係数'!$A$4:$A$14</xm:f>
          </x14:formula1>
          <xm:sqref>D7 N7 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F3D11-2244-46F7-AEB5-6EE5DEE257A3}">
  <sheetPr>
    <pageSetUpPr fitToPage="1"/>
  </sheetPr>
  <dimension ref="A1:D17"/>
  <sheetViews>
    <sheetView zoomScale="90" zoomScaleNormal="90" workbookViewId="0">
      <selection activeCell="D16" sqref="D16"/>
    </sheetView>
  </sheetViews>
  <sheetFormatPr defaultRowHeight="18.75" x14ac:dyDescent="0.4"/>
  <cols>
    <col min="1" max="1" width="35.625" customWidth="1"/>
    <col min="2" max="2" width="20.625" customWidth="1"/>
    <col min="3" max="3" width="35.625" hidden="1" customWidth="1"/>
  </cols>
  <sheetData>
    <row r="1" spans="1:4" ht="24.75" thickBot="1" x14ac:dyDescent="0.45">
      <c r="A1" s="126" t="s">
        <v>1333</v>
      </c>
      <c r="C1" s="126" t="s">
        <v>1333</v>
      </c>
    </row>
    <row r="2" spans="1:4" x14ac:dyDescent="0.4">
      <c r="A2" s="202" t="s">
        <v>1331</v>
      </c>
      <c r="B2" s="139" t="s">
        <v>1334</v>
      </c>
      <c r="C2" s="143" t="s">
        <v>1331</v>
      </c>
    </row>
    <row r="3" spans="1:4" ht="19.5" thickBot="1" x14ac:dyDescent="0.45">
      <c r="A3" s="203"/>
      <c r="B3" s="162" t="s">
        <v>1356</v>
      </c>
      <c r="C3" s="144"/>
    </row>
    <row r="4" spans="1:4" ht="19.5" thickTop="1" x14ac:dyDescent="0.4">
      <c r="A4" s="145" t="s">
        <v>1315</v>
      </c>
      <c r="B4" s="163">
        <v>5.5000000000000003E-4</v>
      </c>
      <c r="C4" s="145" t="s">
        <v>1338</v>
      </c>
    </row>
    <row r="5" spans="1:4" x14ac:dyDescent="0.4">
      <c r="A5" s="146" t="s">
        <v>1316</v>
      </c>
      <c r="B5" s="140">
        <v>4.57E-4</v>
      </c>
      <c r="C5" s="146" t="s">
        <v>1339</v>
      </c>
    </row>
    <row r="6" spans="1:4" x14ac:dyDescent="0.4">
      <c r="A6" s="146" t="s">
        <v>1323</v>
      </c>
      <c r="B6" s="140">
        <v>4.4299999999999998E-4</v>
      </c>
      <c r="C6" s="146" t="s">
        <v>1346</v>
      </c>
    </row>
    <row r="7" spans="1:4" x14ac:dyDescent="0.4">
      <c r="A7" s="146" t="s">
        <v>1324</v>
      </c>
      <c r="B7" s="140">
        <v>3.79E-4</v>
      </c>
      <c r="C7" s="146" t="s">
        <v>1347</v>
      </c>
    </row>
    <row r="8" spans="1:4" x14ac:dyDescent="0.4">
      <c r="A8" s="146" t="s">
        <v>1325</v>
      </c>
      <c r="B8" s="140">
        <v>4.66E-4</v>
      </c>
      <c r="C8" s="146" t="s">
        <v>1340</v>
      </c>
    </row>
    <row r="9" spans="1:4" x14ac:dyDescent="0.4">
      <c r="A9" s="146" t="s">
        <v>1326</v>
      </c>
      <c r="B9" s="141">
        <v>3.5100000000000002E-4</v>
      </c>
      <c r="C9" s="146" t="s">
        <v>1341</v>
      </c>
    </row>
    <row r="10" spans="1:4" x14ac:dyDescent="0.4">
      <c r="A10" s="146" t="s">
        <v>1327</v>
      </c>
      <c r="B10" s="140">
        <v>5.2099999999999998E-4</v>
      </c>
      <c r="C10" s="146" t="s">
        <v>1342</v>
      </c>
    </row>
    <row r="11" spans="1:4" x14ac:dyDescent="0.4">
      <c r="A11" s="146" t="s">
        <v>1328</v>
      </c>
      <c r="B11" s="140">
        <v>5.7399999999999997E-4</v>
      </c>
      <c r="C11" s="146" t="s">
        <v>1343</v>
      </c>
    </row>
    <row r="12" spans="1:4" x14ac:dyDescent="0.4">
      <c r="A12" s="146" t="s">
        <v>1329</v>
      </c>
      <c r="B12" s="141">
        <v>4.8000000000000001E-4</v>
      </c>
      <c r="C12" s="146" t="s">
        <v>1344</v>
      </c>
    </row>
    <row r="13" spans="1:4" x14ac:dyDescent="0.4">
      <c r="A13" s="146" t="s">
        <v>1330</v>
      </c>
      <c r="B13" s="140">
        <v>7.0500000000000001E-4</v>
      </c>
      <c r="C13" s="146" t="s">
        <v>1345</v>
      </c>
      <c r="D13" t="s">
        <v>1359</v>
      </c>
    </row>
    <row r="14" spans="1:4" ht="19.5" thickBot="1" x14ac:dyDescent="0.45">
      <c r="A14" s="147" t="s">
        <v>1321</v>
      </c>
      <c r="B14" s="142">
        <v>4.5300000000000001E-4</v>
      </c>
      <c r="C14" s="147" t="s">
        <v>1337</v>
      </c>
      <c r="D14" t="s">
        <v>1360</v>
      </c>
    </row>
    <row r="16" spans="1:4" x14ac:dyDescent="0.4">
      <c r="A16" t="s">
        <v>1358</v>
      </c>
    </row>
    <row r="17" spans="1:1" x14ac:dyDescent="0.4">
      <c r="A17" s="164" t="s">
        <v>1357</v>
      </c>
    </row>
  </sheetData>
  <mergeCells count="1">
    <mergeCell ref="A2:A3"/>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C4BF-A13C-4E3F-9A02-99238D3B327A}">
  <sheetPr>
    <tabColor theme="7" tint="0.39997558519241921"/>
    <pageSetUpPr fitToPage="1"/>
  </sheetPr>
  <dimension ref="A1:N1147"/>
  <sheetViews>
    <sheetView showGridLines="0" view="pageBreakPreview" zoomScaleNormal="100" zoomScaleSheetLayoutView="100" workbookViewId="0">
      <selection activeCell="B9" sqref="B9:B12"/>
    </sheetView>
  </sheetViews>
  <sheetFormatPr defaultColWidth="9" defaultRowHeight="14.25" x14ac:dyDescent="0.4"/>
  <cols>
    <col min="1" max="1" width="9" style="4"/>
    <col min="2" max="2" width="42.375" style="91" customWidth="1"/>
    <col min="3" max="3" width="14.125" style="103" customWidth="1"/>
    <col min="4" max="4" width="12.125" style="104" customWidth="1"/>
    <col min="5" max="5" width="14.125" style="103" customWidth="1"/>
    <col min="6" max="6" width="12.125" style="113" customWidth="1"/>
    <col min="7" max="7" width="28.5" style="113" customWidth="1"/>
    <col min="8" max="16384" width="9" style="4"/>
  </cols>
  <sheetData>
    <row r="1" spans="1:14" s="3" customFormat="1" ht="38.25" customHeight="1" x14ac:dyDescent="0.4">
      <c r="A1" s="206" t="s">
        <v>9</v>
      </c>
      <c r="B1" s="207"/>
      <c r="C1" s="207"/>
      <c r="D1" s="207"/>
      <c r="E1" s="207"/>
      <c r="F1" s="207"/>
      <c r="G1" s="207"/>
    </row>
    <row r="2" spans="1:14" ht="25.5" customHeight="1" x14ac:dyDescent="0.4">
      <c r="A2" s="297" t="s">
        <v>10</v>
      </c>
      <c r="B2" s="297"/>
      <c r="C2" s="297"/>
      <c r="D2" s="297"/>
      <c r="E2" s="297"/>
      <c r="F2" s="297"/>
      <c r="G2" s="297"/>
    </row>
    <row r="3" spans="1:14" ht="75.75" customHeight="1" x14ac:dyDescent="0.4">
      <c r="A3" s="298" t="s">
        <v>11</v>
      </c>
      <c r="B3" s="298"/>
      <c r="C3" s="298"/>
      <c r="D3" s="298"/>
      <c r="E3" s="298"/>
      <c r="F3" s="298"/>
      <c r="G3" s="298"/>
      <c r="H3" s="299"/>
      <c r="I3" s="300"/>
      <c r="J3" s="300"/>
      <c r="K3" s="300"/>
      <c r="L3" s="300"/>
      <c r="M3" s="300"/>
      <c r="N3" s="300"/>
    </row>
    <row r="4" spans="1:14" ht="62.25" customHeight="1" x14ac:dyDescent="0.4">
      <c r="A4" s="298" t="s">
        <v>12</v>
      </c>
      <c r="B4" s="298"/>
      <c r="C4" s="298"/>
      <c r="D4" s="298"/>
      <c r="E4" s="298"/>
      <c r="F4" s="298"/>
      <c r="G4" s="298"/>
      <c r="H4" s="208"/>
      <c r="I4" s="300"/>
      <c r="J4" s="300"/>
      <c r="K4" s="300"/>
      <c r="L4" s="300"/>
      <c r="M4" s="300"/>
      <c r="N4" s="300"/>
    </row>
    <row r="5" spans="1:14" x14ac:dyDescent="0.4">
      <c r="A5" s="5"/>
      <c r="B5" s="5"/>
      <c r="C5" s="5"/>
      <c r="D5" s="5"/>
      <c r="E5" s="5"/>
      <c r="F5" s="5"/>
      <c r="G5" s="6"/>
    </row>
    <row r="6" spans="1:14" s="7" customFormat="1" ht="15" x14ac:dyDescent="0.4">
      <c r="A6" s="301" t="s">
        <v>13</v>
      </c>
      <c r="B6" s="301"/>
      <c r="C6" s="301"/>
      <c r="D6" s="301"/>
      <c r="E6" s="301"/>
      <c r="F6" s="301"/>
      <c r="G6" s="301"/>
    </row>
    <row r="7" spans="1:14" ht="13.9" customHeight="1" x14ac:dyDescent="0.4">
      <c r="A7" s="212" t="s">
        <v>14</v>
      </c>
      <c r="B7" s="212" t="s">
        <v>15</v>
      </c>
      <c r="C7" s="8" t="s">
        <v>16</v>
      </c>
      <c r="D7" s="214" t="s">
        <v>17</v>
      </c>
      <c r="E7" s="215"/>
      <c r="F7" s="216" t="s">
        <v>18</v>
      </c>
      <c r="G7" s="218" t="s">
        <v>19</v>
      </c>
    </row>
    <row r="8" spans="1:14" x14ac:dyDescent="0.4">
      <c r="A8" s="213"/>
      <c r="B8" s="213"/>
      <c r="C8" s="9" t="s">
        <v>20</v>
      </c>
      <c r="D8" s="220" t="s">
        <v>20</v>
      </c>
      <c r="E8" s="221"/>
      <c r="F8" s="217"/>
      <c r="G8" s="219"/>
    </row>
    <row r="9" spans="1:14" ht="14.25" customHeight="1" x14ac:dyDescent="0.4">
      <c r="A9" s="222" t="s">
        <v>21</v>
      </c>
      <c r="B9" s="239" t="s">
        <v>22</v>
      </c>
      <c r="C9" s="245">
        <v>4.7699999999999999E-4</v>
      </c>
      <c r="D9" s="13" t="s">
        <v>23</v>
      </c>
      <c r="E9" s="14">
        <v>0</v>
      </c>
      <c r="F9" s="242">
        <v>75.430000000000007</v>
      </c>
      <c r="G9" s="252" t="s">
        <v>24</v>
      </c>
    </row>
    <row r="10" spans="1:14" ht="14.25" customHeight="1" x14ac:dyDescent="0.4">
      <c r="A10" s="232"/>
      <c r="B10" s="240"/>
      <c r="C10" s="246"/>
      <c r="D10" s="17" t="s">
        <v>25</v>
      </c>
      <c r="E10" s="18">
        <v>0</v>
      </c>
      <c r="F10" s="243"/>
      <c r="G10" s="253"/>
    </row>
    <row r="11" spans="1:14" ht="14.25" customHeight="1" x14ac:dyDescent="0.4">
      <c r="A11" s="232"/>
      <c r="B11" s="240"/>
      <c r="C11" s="246"/>
      <c r="D11" s="19" t="s">
        <v>26</v>
      </c>
      <c r="E11" s="20">
        <v>4.8200000000000001E-4</v>
      </c>
      <c r="F11" s="243"/>
      <c r="G11" s="253"/>
    </row>
    <row r="12" spans="1:14" ht="14.25" customHeight="1" x14ac:dyDescent="0.4">
      <c r="A12" s="223"/>
      <c r="B12" s="241"/>
      <c r="C12" s="247"/>
      <c r="D12" s="24" t="s">
        <v>27</v>
      </c>
      <c r="E12" s="25">
        <v>4.8099999999999998E-4</v>
      </c>
      <c r="F12" s="244"/>
      <c r="G12" s="254"/>
    </row>
    <row r="13" spans="1:14" ht="14.25" customHeight="1" x14ac:dyDescent="0.4">
      <c r="A13" s="10" t="s">
        <v>28</v>
      </c>
      <c r="B13" s="11" t="s">
        <v>29</v>
      </c>
      <c r="C13" s="12" t="s">
        <v>30</v>
      </c>
      <c r="D13" s="26"/>
      <c r="E13" s="27">
        <v>4.9899999999999999E-4</v>
      </c>
      <c r="F13" s="15" t="s">
        <v>31</v>
      </c>
      <c r="G13" s="16" t="s">
        <v>32</v>
      </c>
    </row>
    <row r="14" spans="1:14" ht="28.7" customHeight="1" x14ac:dyDescent="0.4">
      <c r="A14" s="28" t="s">
        <v>33</v>
      </c>
      <c r="B14" s="29" t="s">
        <v>34</v>
      </c>
      <c r="C14" s="30">
        <v>5.5600000000000007E-4</v>
      </c>
      <c r="D14" s="31"/>
      <c r="E14" s="27">
        <v>0</v>
      </c>
      <c r="F14" s="32">
        <v>74.735113371476999</v>
      </c>
      <c r="G14" s="33" t="s">
        <v>24</v>
      </c>
    </row>
    <row r="15" spans="1:14" ht="14.25" customHeight="1" x14ac:dyDescent="0.4">
      <c r="A15" s="222" t="s">
        <v>35</v>
      </c>
      <c r="B15" s="239" t="s">
        <v>36</v>
      </c>
      <c r="C15" s="245">
        <v>6.1899999999999998E-4</v>
      </c>
      <c r="D15" s="13" t="s">
        <v>23</v>
      </c>
      <c r="E15" s="14">
        <v>0</v>
      </c>
      <c r="F15" s="242">
        <v>100</v>
      </c>
      <c r="G15" s="230" t="s">
        <v>32</v>
      </c>
    </row>
    <row r="16" spans="1:14" ht="14.25" customHeight="1" x14ac:dyDescent="0.4">
      <c r="A16" s="232"/>
      <c r="B16" s="240"/>
      <c r="C16" s="246"/>
      <c r="D16" s="19" t="s">
        <v>37</v>
      </c>
      <c r="E16" s="20">
        <v>4.28E-4</v>
      </c>
      <c r="F16" s="243"/>
      <c r="G16" s="248"/>
    </row>
    <row r="17" spans="1:7" ht="14.25" customHeight="1" x14ac:dyDescent="0.4">
      <c r="A17" s="223"/>
      <c r="B17" s="241"/>
      <c r="C17" s="247"/>
      <c r="D17" s="24" t="s">
        <v>38</v>
      </c>
      <c r="E17" s="25">
        <v>4.28E-4</v>
      </c>
      <c r="F17" s="244"/>
      <c r="G17" s="231"/>
    </row>
    <row r="18" spans="1:7" ht="14.25" customHeight="1" x14ac:dyDescent="0.4">
      <c r="A18" s="222" t="s">
        <v>39</v>
      </c>
      <c r="B18" s="239" t="s">
        <v>40</v>
      </c>
      <c r="C18" s="245">
        <v>4.35E-4</v>
      </c>
      <c r="D18" s="13" t="s">
        <v>23</v>
      </c>
      <c r="E18" s="14">
        <v>0</v>
      </c>
      <c r="F18" s="242">
        <v>100</v>
      </c>
      <c r="G18" s="230" t="s">
        <v>32</v>
      </c>
    </row>
    <row r="19" spans="1:7" ht="14.25" customHeight="1" x14ac:dyDescent="0.4">
      <c r="A19" s="232"/>
      <c r="B19" s="240"/>
      <c r="C19" s="246"/>
      <c r="D19" s="35" t="s">
        <v>41</v>
      </c>
      <c r="E19" s="18">
        <v>0</v>
      </c>
      <c r="F19" s="243"/>
      <c r="G19" s="248"/>
    </row>
    <row r="20" spans="1:7" ht="14.25" customHeight="1" x14ac:dyDescent="0.4">
      <c r="A20" s="232"/>
      <c r="B20" s="240"/>
      <c r="C20" s="246"/>
      <c r="D20" s="19" t="s">
        <v>26</v>
      </c>
      <c r="E20" s="20">
        <v>5.5800000000000001E-4</v>
      </c>
      <c r="F20" s="243"/>
      <c r="G20" s="248"/>
    </row>
    <row r="21" spans="1:7" ht="14.25" customHeight="1" x14ac:dyDescent="0.4">
      <c r="A21" s="223"/>
      <c r="B21" s="241"/>
      <c r="C21" s="247"/>
      <c r="D21" s="24" t="s">
        <v>38</v>
      </c>
      <c r="E21" s="25">
        <v>5.4800000000000009E-4</v>
      </c>
      <c r="F21" s="244"/>
      <c r="G21" s="231"/>
    </row>
    <row r="22" spans="1:7" ht="14.25" customHeight="1" x14ac:dyDescent="0.4">
      <c r="A22" s="28" t="s">
        <v>42</v>
      </c>
      <c r="B22" s="29" t="s">
        <v>43</v>
      </c>
      <c r="C22" s="30">
        <v>4.2700000000000002E-4</v>
      </c>
      <c r="D22" s="31"/>
      <c r="E22" s="27">
        <v>5.2099999999999998E-4</v>
      </c>
      <c r="F22" s="32">
        <v>100</v>
      </c>
      <c r="G22" s="33" t="s">
        <v>32</v>
      </c>
    </row>
    <row r="23" spans="1:7" ht="28.7" customHeight="1" x14ac:dyDescent="0.4">
      <c r="A23" s="28" t="s">
        <v>44</v>
      </c>
      <c r="B23" s="29" t="s">
        <v>45</v>
      </c>
      <c r="C23" s="30">
        <v>4.5800000000000002E-4</v>
      </c>
      <c r="D23" s="31"/>
      <c r="E23" s="27">
        <v>4.9600000000000002E-4</v>
      </c>
      <c r="F23" s="32">
        <v>98.27</v>
      </c>
      <c r="G23" s="33" t="s">
        <v>24</v>
      </c>
    </row>
    <row r="24" spans="1:7" ht="14.25" customHeight="1" x14ac:dyDescent="0.4">
      <c r="A24" s="222" t="s">
        <v>46</v>
      </c>
      <c r="B24" s="239" t="s">
        <v>47</v>
      </c>
      <c r="C24" s="245">
        <v>3.7300000000000001E-4</v>
      </c>
      <c r="D24" s="13" t="s">
        <v>23</v>
      </c>
      <c r="E24" s="14">
        <v>0</v>
      </c>
      <c r="F24" s="264">
        <v>99.98</v>
      </c>
      <c r="G24" s="252" t="s">
        <v>24</v>
      </c>
    </row>
    <row r="25" spans="1:7" ht="14.25" customHeight="1" x14ac:dyDescent="0.4">
      <c r="A25" s="232"/>
      <c r="B25" s="240"/>
      <c r="C25" s="246"/>
      <c r="D25" s="35" t="s">
        <v>41</v>
      </c>
      <c r="E25" s="18">
        <v>0</v>
      </c>
      <c r="F25" s="265"/>
      <c r="G25" s="253"/>
    </row>
    <row r="26" spans="1:7" ht="14.25" customHeight="1" x14ac:dyDescent="0.4">
      <c r="A26" s="232"/>
      <c r="B26" s="240"/>
      <c r="C26" s="246"/>
      <c r="D26" s="37" t="s">
        <v>48</v>
      </c>
      <c r="E26" s="38">
        <v>2.0000000000000001E-4</v>
      </c>
      <c r="F26" s="265"/>
      <c r="G26" s="253"/>
    </row>
    <row r="27" spans="1:7" ht="14.25" customHeight="1" x14ac:dyDescent="0.4">
      <c r="A27" s="232"/>
      <c r="B27" s="240"/>
      <c r="C27" s="246"/>
      <c r="D27" s="37" t="s">
        <v>49</v>
      </c>
      <c r="E27" s="38">
        <v>2.2000000000000001E-4</v>
      </c>
      <c r="F27" s="265"/>
      <c r="G27" s="253"/>
    </row>
    <row r="28" spans="1:7" ht="14.25" customHeight="1" x14ac:dyDescent="0.4">
      <c r="A28" s="232"/>
      <c r="B28" s="240"/>
      <c r="C28" s="246"/>
      <c r="D28" s="37" t="s">
        <v>50</v>
      </c>
      <c r="E28" s="38">
        <v>2.9999999999999997E-4</v>
      </c>
      <c r="F28" s="265"/>
      <c r="G28" s="253"/>
    </row>
    <row r="29" spans="1:7" ht="14.25" customHeight="1" x14ac:dyDescent="0.4">
      <c r="A29" s="232"/>
      <c r="B29" s="240"/>
      <c r="C29" s="246"/>
      <c r="D29" s="37" t="s">
        <v>51</v>
      </c>
      <c r="E29" s="38">
        <v>3.4899999999999997E-4</v>
      </c>
      <c r="F29" s="265"/>
      <c r="G29" s="253"/>
    </row>
    <row r="30" spans="1:7" ht="14.25" customHeight="1" x14ac:dyDescent="0.4">
      <c r="A30" s="232"/>
      <c r="B30" s="240"/>
      <c r="C30" s="246"/>
      <c r="D30" s="37" t="s">
        <v>52</v>
      </c>
      <c r="E30" s="38">
        <v>3.6999999999999999E-4</v>
      </c>
      <c r="F30" s="265"/>
      <c r="G30" s="253"/>
    </row>
    <row r="31" spans="1:7" ht="14.25" customHeight="1" x14ac:dyDescent="0.4">
      <c r="A31" s="232"/>
      <c r="B31" s="240"/>
      <c r="C31" s="246"/>
      <c r="D31" s="19" t="s">
        <v>53</v>
      </c>
      <c r="E31" s="20">
        <v>3.8499999999999998E-4</v>
      </c>
      <c r="F31" s="265"/>
      <c r="G31" s="253"/>
    </row>
    <row r="32" spans="1:7" ht="14.25" customHeight="1" x14ac:dyDescent="0.4">
      <c r="A32" s="223"/>
      <c r="B32" s="241"/>
      <c r="C32" s="247"/>
      <c r="D32" s="24" t="s">
        <v>27</v>
      </c>
      <c r="E32" s="25">
        <v>3.7199999999999999E-4</v>
      </c>
      <c r="F32" s="266"/>
      <c r="G32" s="254"/>
    </row>
    <row r="33" spans="1:7" ht="14.25" customHeight="1" x14ac:dyDescent="0.4">
      <c r="A33" s="222" t="s">
        <v>54</v>
      </c>
      <c r="B33" s="239" t="s">
        <v>55</v>
      </c>
      <c r="C33" s="245">
        <v>4.1899999999999999E-4</v>
      </c>
      <c r="D33" s="39" t="s">
        <v>56</v>
      </c>
      <c r="E33" s="40">
        <v>0</v>
      </c>
      <c r="F33" s="242">
        <v>100</v>
      </c>
      <c r="G33" s="230" t="s">
        <v>32</v>
      </c>
    </row>
    <row r="34" spans="1:7" ht="14.25" customHeight="1" x14ac:dyDescent="0.4">
      <c r="A34" s="223"/>
      <c r="B34" s="241"/>
      <c r="C34" s="247"/>
      <c r="D34" s="24" t="s">
        <v>27</v>
      </c>
      <c r="E34" s="41">
        <v>4.2499999999999998E-4</v>
      </c>
      <c r="F34" s="244"/>
      <c r="G34" s="231"/>
    </row>
    <row r="35" spans="1:7" ht="14.25" customHeight="1" x14ac:dyDescent="0.4">
      <c r="A35" s="222" t="s">
        <v>57</v>
      </c>
      <c r="B35" s="239" t="s">
        <v>58</v>
      </c>
      <c r="C35" s="245">
        <v>4.8500000000000003E-4</v>
      </c>
      <c r="D35" s="13" t="s">
        <v>23</v>
      </c>
      <c r="E35" s="14">
        <v>0</v>
      </c>
      <c r="F35" s="242">
        <v>97.12</v>
      </c>
      <c r="G35" s="252" t="s">
        <v>24</v>
      </c>
    </row>
    <row r="36" spans="1:7" ht="14.25" customHeight="1" x14ac:dyDescent="0.4">
      <c r="A36" s="232"/>
      <c r="B36" s="240"/>
      <c r="C36" s="246"/>
      <c r="D36" s="35" t="s">
        <v>41</v>
      </c>
      <c r="E36" s="18">
        <v>2.0000000000000001E-4</v>
      </c>
      <c r="F36" s="243"/>
      <c r="G36" s="253"/>
    </row>
    <row r="37" spans="1:7" ht="14.25" customHeight="1" x14ac:dyDescent="0.4">
      <c r="A37" s="232"/>
      <c r="B37" s="240"/>
      <c r="C37" s="246"/>
      <c r="D37" s="19" t="s">
        <v>26</v>
      </c>
      <c r="E37" s="20">
        <v>5.4600000000000004E-4</v>
      </c>
      <c r="F37" s="243"/>
      <c r="G37" s="253"/>
    </row>
    <row r="38" spans="1:7" ht="14.25" customHeight="1" x14ac:dyDescent="0.4">
      <c r="A38" s="223"/>
      <c r="B38" s="241"/>
      <c r="C38" s="247"/>
      <c r="D38" s="24" t="s">
        <v>27</v>
      </c>
      <c r="E38" s="25">
        <v>5.4000000000000001E-4</v>
      </c>
      <c r="F38" s="244"/>
      <c r="G38" s="254"/>
    </row>
    <row r="39" spans="1:7" ht="14.25" customHeight="1" x14ac:dyDescent="0.4">
      <c r="A39" s="28" t="s">
        <v>59</v>
      </c>
      <c r="B39" s="29" t="s">
        <v>60</v>
      </c>
      <c r="C39" s="30">
        <v>5.5699999999999999E-4</v>
      </c>
      <c r="D39" s="31"/>
      <c r="E39" s="27">
        <v>5.2500000000000008E-4</v>
      </c>
      <c r="F39" s="32">
        <v>100</v>
      </c>
      <c r="G39" s="33" t="s">
        <v>32</v>
      </c>
    </row>
    <row r="40" spans="1:7" ht="14.25" customHeight="1" x14ac:dyDescent="0.4">
      <c r="A40" s="222" t="s">
        <v>61</v>
      </c>
      <c r="B40" s="239" t="s">
        <v>62</v>
      </c>
      <c r="C40" s="245">
        <v>3.4699999999999998E-4</v>
      </c>
      <c r="D40" s="42" t="s">
        <v>23</v>
      </c>
      <c r="E40" s="43">
        <v>0</v>
      </c>
      <c r="F40" s="242">
        <v>99.79</v>
      </c>
      <c r="G40" s="252" t="s">
        <v>24</v>
      </c>
    </row>
    <row r="41" spans="1:7" ht="14.25" customHeight="1" x14ac:dyDescent="0.4">
      <c r="A41" s="232"/>
      <c r="B41" s="240"/>
      <c r="C41" s="246"/>
      <c r="D41" s="19" t="s">
        <v>37</v>
      </c>
      <c r="E41" s="20">
        <v>5.7799999999999995E-4</v>
      </c>
      <c r="F41" s="243"/>
      <c r="G41" s="253"/>
    </row>
    <row r="42" spans="1:7" ht="14.25" customHeight="1" x14ac:dyDescent="0.4">
      <c r="A42" s="223"/>
      <c r="B42" s="241"/>
      <c r="C42" s="247"/>
      <c r="D42" s="24" t="s">
        <v>38</v>
      </c>
      <c r="E42" s="25">
        <v>5.6800000000000004E-4</v>
      </c>
      <c r="F42" s="244"/>
      <c r="G42" s="254"/>
    </row>
    <row r="43" spans="1:7" ht="14.25" customHeight="1" x14ac:dyDescent="0.4">
      <c r="A43" s="222" t="s">
        <v>63</v>
      </c>
      <c r="B43" s="239" t="s">
        <v>64</v>
      </c>
      <c r="C43" s="245">
        <v>3.8200000000000002E-4</v>
      </c>
      <c r="D43" s="42" t="s">
        <v>23</v>
      </c>
      <c r="E43" s="43">
        <v>0</v>
      </c>
      <c r="F43" s="242">
        <v>100</v>
      </c>
      <c r="G43" s="252" t="s">
        <v>32</v>
      </c>
    </row>
    <row r="44" spans="1:7" ht="14.25" customHeight="1" x14ac:dyDescent="0.4">
      <c r="A44" s="232"/>
      <c r="B44" s="240"/>
      <c r="C44" s="246"/>
      <c r="D44" s="19" t="s">
        <v>37</v>
      </c>
      <c r="E44" s="20">
        <v>4.08E-4</v>
      </c>
      <c r="F44" s="243"/>
      <c r="G44" s="253"/>
    </row>
    <row r="45" spans="1:7" ht="14.25" customHeight="1" x14ac:dyDescent="0.4">
      <c r="A45" s="223"/>
      <c r="B45" s="241"/>
      <c r="C45" s="247"/>
      <c r="D45" s="24" t="s">
        <v>27</v>
      </c>
      <c r="E45" s="25">
        <v>4.0699999999999997E-4</v>
      </c>
      <c r="F45" s="244"/>
      <c r="G45" s="254"/>
    </row>
    <row r="46" spans="1:7" ht="14.25" customHeight="1" x14ac:dyDescent="0.4">
      <c r="A46" s="222" t="s">
        <v>65</v>
      </c>
      <c r="B46" s="239" t="s">
        <v>66</v>
      </c>
      <c r="C46" s="245">
        <v>3.4399999999999996E-4</v>
      </c>
      <c r="D46" s="13" t="s">
        <v>23</v>
      </c>
      <c r="E46" s="14">
        <v>0</v>
      </c>
      <c r="F46" s="264">
        <v>91.5</v>
      </c>
      <c r="G46" s="252" t="s">
        <v>24</v>
      </c>
    </row>
    <row r="47" spans="1:7" ht="14.25" customHeight="1" x14ac:dyDescent="0.4">
      <c r="A47" s="232"/>
      <c r="B47" s="240"/>
      <c r="C47" s="246"/>
      <c r="D47" s="37" t="s">
        <v>67</v>
      </c>
      <c r="E47" s="38">
        <v>1.9700000000000002E-4</v>
      </c>
      <c r="F47" s="265"/>
      <c r="G47" s="253"/>
    </row>
    <row r="48" spans="1:7" ht="14.25" customHeight="1" x14ac:dyDescent="0.4">
      <c r="A48" s="232"/>
      <c r="B48" s="240"/>
      <c r="C48" s="246"/>
      <c r="D48" s="35" t="s">
        <v>68</v>
      </c>
      <c r="E48" s="18">
        <v>0</v>
      </c>
      <c r="F48" s="265"/>
      <c r="G48" s="253"/>
    </row>
    <row r="49" spans="1:7" ht="14.25" customHeight="1" x14ac:dyDescent="0.4">
      <c r="A49" s="232"/>
      <c r="B49" s="240"/>
      <c r="C49" s="246"/>
      <c r="D49" s="35" t="s">
        <v>69</v>
      </c>
      <c r="E49" s="18">
        <v>0</v>
      </c>
      <c r="F49" s="265"/>
      <c r="G49" s="253"/>
    </row>
    <row r="50" spans="1:7" ht="14.25" customHeight="1" x14ac:dyDescent="0.4">
      <c r="A50" s="232"/>
      <c r="B50" s="240"/>
      <c r="C50" s="246"/>
      <c r="D50" s="37" t="s">
        <v>50</v>
      </c>
      <c r="E50" s="38">
        <v>2.4699999999999999E-4</v>
      </c>
      <c r="F50" s="265"/>
      <c r="G50" s="253"/>
    </row>
    <row r="51" spans="1:7" ht="14.25" customHeight="1" x14ac:dyDescent="0.4">
      <c r="A51" s="232"/>
      <c r="B51" s="240"/>
      <c r="C51" s="246"/>
      <c r="D51" s="35" t="s">
        <v>70</v>
      </c>
      <c r="E51" s="18">
        <v>0</v>
      </c>
      <c r="F51" s="265"/>
      <c r="G51" s="253"/>
    </row>
    <row r="52" spans="1:7" ht="14.25" customHeight="1" x14ac:dyDescent="0.4">
      <c r="A52" s="232"/>
      <c r="B52" s="240"/>
      <c r="C52" s="246"/>
      <c r="D52" s="37" t="s">
        <v>52</v>
      </c>
      <c r="E52" s="38">
        <v>0</v>
      </c>
      <c r="F52" s="265"/>
      <c r="G52" s="253"/>
    </row>
    <row r="53" spans="1:7" ht="14.25" customHeight="1" x14ac:dyDescent="0.4">
      <c r="A53" s="232"/>
      <c r="B53" s="240"/>
      <c r="C53" s="246"/>
      <c r="D53" s="37" t="s">
        <v>71</v>
      </c>
      <c r="E53" s="38">
        <v>0</v>
      </c>
      <c r="F53" s="265"/>
      <c r="G53" s="253"/>
    </row>
    <row r="54" spans="1:7" ht="14.25" customHeight="1" x14ac:dyDescent="0.4">
      <c r="A54" s="232"/>
      <c r="B54" s="240"/>
      <c r="C54" s="246"/>
      <c r="D54" s="37" t="s">
        <v>72</v>
      </c>
      <c r="E54" s="38">
        <v>2.4800000000000001E-4</v>
      </c>
      <c r="F54" s="265"/>
      <c r="G54" s="253"/>
    </row>
    <row r="55" spans="1:7" ht="14.25" customHeight="1" x14ac:dyDescent="0.4">
      <c r="A55" s="232"/>
      <c r="B55" s="240"/>
      <c r="C55" s="246"/>
      <c r="D55" s="19" t="s">
        <v>73</v>
      </c>
      <c r="E55" s="20">
        <v>4.64E-4</v>
      </c>
      <c r="F55" s="265"/>
      <c r="G55" s="253"/>
    </row>
    <row r="56" spans="1:7" ht="14.25" customHeight="1" x14ac:dyDescent="0.4">
      <c r="A56" s="223"/>
      <c r="B56" s="241"/>
      <c r="C56" s="247"/>
      <c r="D56" s="24" t="s">
        <v>27</v>
      </c>
      <c r="E56" s="25">
        <v>4.6200000000000001E-4</v>
      </c>
      <c r="F56" s="266"/>
      <c r="G56" s="254"/>
    </row>
    <row r="57" spans="1:7" ht="14.25" customHeight="1" x14ac:dyDescent="0.4">
      <c r="A57" s="28" t="s">
        <v>74</v>
      </c>
      <c r="B57" s="29" t="s">
        <v>75</v>
      </c>
      <c r="C57" s="30">
        <v>5.04E-4</v>
      </c>
      <c r="D57" s="31"/>
      <c r="E57" s="27">
        <v>5.3300000000000005E-4</v>
      </c>
      <c r="F57" s="32">
        <v>100</v>
      </c>
      <c r="G57" s="33" t="s">
        <v>32</v>
      </c>
    </row>
    <row r="58" spans="1:7" ht="14.25" customHeight="1" x14ac:dyDescent="0.4">
      <c r="A58" s="222" t="s">
        <v>76</v>
      </c>
      <c r="B58" s="239" t="s">
        <v>77</v>
      </c>
      <c r="C58" s="245">
        <v>4.3300000000000001E-4</v>
      </c>
      <c r="D58" s="39" t="s">
        <v>56</v>
      </c>
      <c r="E58" s="40">
        <v>0</v>
      </c>
      <c r="F58" s="242">
        <v>100</v>
      </c>
      <c r="G58" s="230" t="s">
        <v>32</v>
      </c>
    </row>
    <row r="59" spans="1:7" ht="14.25" customHeight="1" x14ac:dyDescent="0.4">
      <c r="A59" s="223"/>
      <c r="B59" s="241"/>
      <c r="C59" s="247"/>
      <c r="D59" s="24" t="s">
        <v>38</v>
      </c>
      <c r="E59" s="44">
        <v>4.75E-4</v>
      </c>
      <c r="F59" s="244"/>
      <c r="G59" s="231"/>
    </row>
    <row r="60" spans="1:7" ht="14.25" customHeight="1" x14ac:dyDescent="0.4">
      <c r="A60" s="222" t="s">
        <v>78</v>
      </c>
      <c r="B60" s="239" t="s">
        <v>79</v>
      </c>
      <c r="C60" s="245">
        <v>4.2400000000000001E-4</v>
      </c>
      <c r="D60" s="39" t="s">
        <v>56</v>
      </c>
      <c r="E60" s="40">
        <v>0</v>
      </c>
      <c r="F60" s="242">
        <v>100</v>
      </c>
      <c r="G60" s="230" t="s">
        <v>32</v>
      </c>
    </row>
    <row r="61" spans="1:7" ht="14.25" customHeight="1" x14ac:dyDescent="0.4">
      <c r="A61" s="223"/>
      <c r="B61" s="241"/>
      <c r="C61" s="247"/>
      <c r="D61" s="24" t="s">
        <v>27</v>
      </c>
      <c r="E61" s="41">
        <v>4.8500000000000003E-4</v>
      </c>
      <c r="F61" s="244"/>
      <c r="G61" s="231"/>
    </row>
    <row r="62" spans="1:7" ht="14.25" customHeight="1" x14ac:dyDescent="0.4">
      <c r="A62" s="222" t="s">
        <v>80</v>
      </c>
      <c r="B62" s="239" t="s">
        <v>81</v>
      </c>
      <c r="C62" s="245">
        <v>4.8299999999999998E-4</v>
      </c>
      <c r="D62" s="39" t="s">
        <v>56</v>
      </c>
      <c r="E62" s="40">
        <v>0</v>
      </c>
      <c r="F62" s="242">
        <v>84.9</v>
      </c>
      <c r="G62" s="252" t="s">
        <v>24</v>
      </c>
    </row>
    <row r="63" spans="1:7" ht="14.25" customHeight="1" x14ac:dyDescent="0.4">
      <c r="A63" s="223"/>
      <c r="B63" s="241"/>
      <c r="C63" s="247"/>
      <c r="D63" s="24" t="s">
        <v>38</v>
      </c>
      <c r="E63" s="41">
        <v>4.8299999999999998E-4</v>
      </c>
      <c r="F63" s="244"/>
      <c r="G63" s="254"/>
    </row>
    <row r="64" spans="1:7" ht="14.25" customHeight="1" x14ac:dyDescent="0.4">
      <c r="A64" s="222" t="s">
        <v>82</v>
      </c>
      <c r="B64" s="239" t="s">
        <v>83</v>
      </c>
      <c r="C64" s="245">
        <v>3.6099999999999999E-4</v>
      </c>
      <c r="D64" s="13" t="s">
        <v>23</v>
      </c>
      <c r="E64" s="14">
        <v>0</v>
      </c>
      <c r="F64" s="264">
        <v>91.04</v>
      </c>
      <c r="G64" s="252" t="s">
        <v>24</v>
      </c>
    </row>
    <row r="65" spans="1:7" ht="14.25" customHeight="1" x14ac:dyDescent="0.4">
      <c r="A65" s="232"/>
      <c r="B65" s="240"/>
      <c r="C65" s="246"/>
      <c r="D65" s="35" t="s">
        <v>41</v>
      </c>
      <c r="E65" s="18">
        <v>3.4899999999999997E-4</v>
      </c>
      <c r="F65" s="265"/>
      <c r="G65" s="253"/>
    </row>
    <row r="66" spans="1:7" ht="14.25" customHeight="1" x14ac:dyDescent="0.4">
      <c r="A66" s="232"/>
      <c r="B66" s="240"/>
      <c r="C66" s="246"/>
      <c r="D66" s="37" t="s">
        <v>48</v>
      </c>
      <c r="E66" s="38">
        <v>2.8100000000000005E-4</v>
      </c>
      <c r="F66" s="265"/>
      <c r="G66" s="253"/>
    </row>
    <row r="67" spans="1:7" ht="14.25" customHeight="1" x14ac:dyDescent="0.4">
      <c r="A67" s="232"/>
      <c r="B67" s="240"/>
      <c r="C67" s="246"/>
      <c r="D67" s="37" t="s">
        <v>49</v>
      </c>
      <c r="E67" s="38">
        <v>3.0199999999999997E-4</v>
      </c>
      <c r="F67" s="265"/>
      <c r="G67" s="253"/>
    </row>
    <row r="68" spans="1:7" ht="14.25" customHeight="1" x14ac:dyDescent="0.4">
      <c r="A68" s="232"/>
      <c r="B68" s="240"/>
      <c r="C68" s="246"/>
      <c r="D68" s="37" t="s">
        <v>50</v>
      </c>
      <c r="E68" s="38">
        <v>2.1599999999999999E-4</v>
      </c>
      <c r="F68" s="265"/>
      <c r="G68" s="253"/>
    </row>
    <row r="69" spans="1:7" ht="14.25" customHeight="1" x14ac:dyDescent="0.4">
      <c r="A69" s="232"/>
      <c r="B69" s="240"/>
      <c r="C69" s="246"/>
      <c r="D69" s="19" t="s">
        <v>84</v>
      </c>
      <c r="E69" s="20">
        <v>4.8899999999999996E-4</v>
      </c>
      <c r="F69" s="265"/>
      <c r="G69" s="253"/>
    </row>
    <row r="70" spans="1:7" ht="14.25" customHeight="1" x14ac:dyDescent="0.4">
      <c r="A70" s="223"/>
      <c r="B70" s="241"/>
      <c r="C70" s="247"/>
      <c r="D70" s="24" t="s">
        <v>27</v>
      </c>
      <c r="E70" s="25">
        <v>4.8899999999999996E-4</v>
      </c>
      <c r="F70" s="266"/>
      <c r="G70" s="254"/>
    </row>
    <row r="71" spans="1:7" ht="14.25" customHeight="1" x14ac:dyDescent="0.4">
      <c r="A71" s="222" t="s">
        <v>85</v>
      </c>
      <c r="B71" s="239" t="s">
        <v>86</v>
      </c>
      <c r="C71" s="245">
        <v>6.2699999999999995E-4</v>
      </c>
      <c r="D71" s="42" t="s">
        <v>23</v>
      </c>
      <c r="E71" s="43">
        <v>0</v>
      </c>
      <c r="F71" s="242">
        <v>100</v>
      </c>
      <c r="G71" s="230" t="s">
        <v>32</v>
      </c>
    </row>
    <row r="72" spans="1:7" ht="14.25" customHeight="1" x14ac:dyDescent="0.4">
      <c r="A72" s="232"/>
      <c r="B72" s="240"/>
      <c r="C72" s="246"/>
      <c r="D72" s="19" t="s">
        <v>37</v>
      </c>
      <c r="E72" s="20">
        <v>6.4599999999999998E-4</v>
      </c>
      <c r="F72" s="243"/>
      <c r="G72" s="248"/>
    </row>
    <row r="73" spans="1:7" ht="14.25" customHeight="1" x14ac:dyDescent="0.4">
      <c r="A73" s="223"/>
      <c r="B73" s="241"/>
      <c r="C73" s="247"/>
      <c r="D73" s="24" t="s">
        <v>38</v>
      </c>
      <c r="E73" s="25">
        <v>6.3900000000000003E-4</v>
      </c>
      <c r="F73" s="244"/>
      <c r="G73" s="231"/>
    </row>
    <row r="74" spans="1:7" ht="14.25" customHeight="1" x14ac:dyDescent="0.4">
      <c r="A74" s="222" t="s">
        <v>87</v>
      </c>
      <c r="B74" s="239" t="s">
        <v>88</v>
      </c>
      <c r="C74" s="245">
        <v>4.2700000000000002E-4</v>
      </c>
      <c r="D74" s="39" t="s">
        <v>56</v>
      </c>
      <c r="E74" s="40">
        <v>2.7E-4</v>
      </c>
      <c r="F74" s="242">
        <v>100</v>
      </c>
      <c r="G74" s="230" t="s">
        <v>32</v>
      </c>
    </row>
    <row r="75" spans="1:7" ht="14.25" customHeight="1" x14ac:dyDescent="0.4">
      <c r="A75" s="232"/>
      <c r="B75" s="240"/>
      <c r="C75" s="246"/>
      <c r="D75" s="45" t="s">
        <v>67</v>
      </c>
      <c r="E75" s="46">
        <v>0</v>
      </c>
      <c r="F75" s="243"/>
      <c r="G75" s="248"/>
    </row>
    <row r="76" spans="1:7" ht="14.25" customHeight="1" x14ac:dyDescent="0.4">
      <c r="A76" s="232"/>
      <c r="B76" s="240"/>
      <c r="C76" s="246"/>
      <c r="D76" s="19" t="s">
        <v>26</v>
      </c>
      <c r="E76" s="20">
        <v>3.9199999999999999E-4</v>
      </c>
      <c r="F76" s="243"/>
      <c r="G76" s="248"/>
    </row>
    <row r="77" spans="1:7" ht="14.25" customHeight="1" x14ac:dyDescent="0.4">
      <c r="A77" s="223"/>
      <c r="B77" s="241"/>
      <c r="C77" s="247"/>
      <c r="D77" s="24" t="s">
        <v>38</v>
      </c>
      <c r="E77" s="25">
        <v>3.8000000000000002E-4</v>
      </c>
      <c r="F77" s="244"/>
      <c r="G77" s="231"/>
    </row>
    <row r="78" spans="1:7" ht="14.25" customHeight="1" x14ac:dyDescent="0.4">
      <c r="A78" s="222" t="s">
        <v>89</v>
      </c>
      <c r="B78" s="239" t="s">
        <v>90</v>
      </c>
      <c r="C78" s="245">
        <v>1.2899999999999999E-4</v>
      </c>
      <c r="D78" s="13" t="s">
        <v>23</v>
      </c>
      <c r="E78" s="14">
        <v>0</v>
      </c>
      <c r="F78" s="264">
        <v>97.61</v>
      </c>
      <c r="G78" s="252" t="s">
        <v>24</v>
      </c>
    </row>
    <row r="79" spans="1:7" ht="14.25" customHeight="1" x14ac:dyDescent="0.4">
      <c r="A79" s="232"/>
      <c r="B79" s="240"/>
      <c r="C79" s="246"/>
      <c r="D79" s="37" t="s">
        <v>67</v>
      </c>
      <c r="E79" s="38">
        <v>0</v>
      </c>
      <c r="F79" s="265"/>
      <c r="G79" s="253"/>
    </row>
    <row r="80" spans="1:7" ht="14.25" customHeight="1" x14ac:dyDescent="0.4">
      <c r="A80" s="232"/>
      <c r="B80" s="240"/>
      <c r="C80" s="246"/>
      <c r="D80" s="37" t="s">
        <v>48</v>
      </c>
      <c r="E80" s="38">
        <v>1.8599999999999999E-4</v>
      </c>
      <c r="F80" s="265"/>
      <c r="G80" s="253"/>
    </row>
    <row r="81" spans="1:7" ht="14.25" customHeight="1" x14ac:dyDescent="0.4">
      <c r="A81" s="232"/>
      <c r="B81" s="240"/>
      <c r="C81" s="246"/>
      <c r="D81" s="37" t="s">
        <v>49</v>
      </c>
      <c r="E81" s="38">
        <v>1.8599999999999999E-4</v>
      </c>
      <c r="F81" s="265"/>
      <c r="G81" s="253"/>
    </row>
    <row r="82" spans="1:7" ht="14.25" customHeight="1" x14ac:dyDescent="0.4">
      <c r="A82" s="232"/>
      <c r="B82" s="240"/>
      <c r="C82" s="246"/>
      <c r="D82" s="37" t="s">
        <v>50</v>
      </c>
      <c r="E82" s="38">
        <v>1.7999999999999998E-4</v>
      </c>
      <c r="F82" s="265"/>
      <c r="G82" s="253"/>
    </row>
    <row r="83" spans="1:7" ht="14.25" customHeight="1" x14ac:dyDescent="0.4">
      <c r="A83" s="232"/>
      <c r="B83" s="240"/>
      <c r="C83" s="246"/>
      <c r="D83" s="37" t="s">
        <v>51</v>
      </c>
      <c r="E83" s="38">
        <v>1.8699999999999999E-4</v>
      </c>
      <c r="F83" s="265"/>
      <c r="G83" s="253"/>
    </row>
    <row r="84" spans="1:7" ht="14.25" customHeight="1" x14ac:dyDescent="0.4">
      <c r="A84" s="232"/>
      <c r="B84" s="240"/>
      <c r="C84" s="246"/>
      <c r="D84" s="37" t="s">
        <v>52</v>
      </c>
      <c r="E84" s="38">
        <v>1.83E-4</v>
      </c>
      <c r="F84" s="265"/>
      <c r="G84" s="253"/>
    </row>
    <row r="85" spans="1:7" ht="14.25" customHeight="1" x14ac:dyDescent="0.4">
      <c r="A85" s="232"/>
      <c r="B85" s="240"/>
      <c r="C85" s="246"/>
      <c r="D85" s="37" t="s">
        <v>71</v>
      </c>
      <c r="E85" s="38">
        <v>3.77E-4</v>
      </c>
      <c r="F85" s="265"/>
      <c r="G85" s="253"/>
    </row>
    <row r="86" spans="1:7" ht="14.25" customHeight="1" x14ac:dyDescent="0.4">
      <c r="A86" s="232"/>
      <c r="B86" s="240"/>
      <c r="C86" s="246"/>
      <c r="D86" s="17" t="s">
        <v>91</v>
      </c>
      <c r="E86" s="18">
        <v>2.5000000000000001E-4</v>
      </c>
      <c r="F86" s="265"/>
      <c r="G86" s="253"/>
    </row>
    <row r="87" spans="1:7" ht="14.25" customHeight="1" x14ac:dyDescent="0.4">
      <c r="A87" s="232"/>
      <c r="B87" s="240"/>
      <c r="C87" s="246"/>
      <c r="D87" s="35" t="s">
        <v>92</v>
      </c>
      <c r="E87" s="18">
        <v>3.5E-4</v>
      </c>
      <c r="F87" s="265"/>
      <c r="G87" s="253"/>
    </row>
    <row r="88" spans="1:7" ht="14.25" customHeight="1" x14ac:dyDescent="0.4">
      <c r="A88" s="232"/>
      <c r="B88" s="240"/>
      <c r="C88" s="246"/>
      <c r="D88" s="37" t="s">
        <v>93</v>
      </c>
      <c r="E88" s="38">
        <v>1.84E-4</v>
      </c>
      <c r="F88" s="265"/>
      <c r="G88" s="253"/>
    </row>
    <row r="89" spans="1:7" ht="14.25" customHeight="1" x14ac:dyDescent="0.4">
      <c r="A89" s="232"/>
      <c r="B89" s="240"/>
      <c r="C89" s="246"/>
      <c r="D89" s="37" t="s">
        <v>94</v>
      </c>
      <c r="E89" s="38">
        <v>1.85E-4</v>
      </c>
      <c r="F89" s="265"/>
      <c r="G89" s="253"/>
    </row>
    <row r="90" spans="1:7" ht="14.25" customHeight="1" x14ac:dyDescent="0.4">
      <c r="A90" s="232"/>
      <c r="B90" s="240"/>
      <c r="C90" s="246"/>
      <c r="D90" s="37" t="s">
        <v>95</v>
      </c>
      <c r="E90" s="38">
        <v>3.5299999999999996E-4</v>
      </c>
      <c r="F90" s="265"/>
      <c r="G90" s="253"/>
    </row>
    <row r="91" spans="1:7" ht="14.25" customHeight="1" x14ac:dyDescent="0.4">
      <c r="A91" s="232"/>
      <c r="B91" s="240"/>
      <c r="C91" s="246"/>
      <c r="D91" s="19" t="s">
        <v>96</v>
      </c>
      <c r="E91" s="20">
        <v>1.2E-4</v>
      </c>
      <c r="F91" s="265"/>
      <c r="G91" s="253"/>
    </row>
    <row r="92" spans="1:7" ht="14.25" customHeight="1" x14ac:dyDescent="0.4">
      <c r="A92" s="223"/>
      <c r="B92" s="241"/>
      <c r="C92" s="247"/>
      <c r="D92" s="24" t="s">
        <v>38</v>
      </c>
      <c r="E92" s="25">
        <v>2.3599999999999999E-4</v>
      </c>
      <c r="F92" s="266"/>
      <c r="G92" s="254"/>
    </row>
    <row r="93" spans="1:7" ht="14.25" customHeight="1" x14ac:dyDescent="0.4">
      <c r="A93" s="222" t="s">
        <v>97</v>
      </c>
      <c r="B93" s="239" t="s">
        <v>98</v>
      </c>
      <c r="C93" s="245">
        <v>1.05E-4</v>
      </c>
      <c r="D93" s="39" t="s">
        <v>56</v>
      </c>
      <c r="E93" s="40">
        <v>0</v>
      </c>
      <c r="F93" s="242">
        <v>100</v>
      </c>
      <c r="G93" s="230" t="s">
        <v>32</v>
      </c>
    </row>
    <row r="94" spans="1:7" ht="14.25" customHeight="1" x14ac:dyDescent="0.4">
      <c r="A94" s="223"/>
      <c r="B94" s="241"/>
      <c r="C94" s="247"/>
      <c r="D94" s="24" t="s">
        <v>38</v>
      </c>
      <c r="E94" s="41">
        <v>4.6999999999999997E-5</v>
      </c>
      <c r="F94" s="244"/>
      <c r="G94" s="231"/>
    </row>
    <row r="95" spans="1:7" ht="14.25" customHeight="1" x14ac:dyDescent="0.4">
      <c r="A95" s="222" t="s">
        <v>99</v>
      </c>
      <c r="B95" s="239" t="s">
        <v>100</v>
      </c>
      <c r="C95" s="245">
        <v>3.6400000000000001E-4</v>
      </c>
      <c r="D95" s="42" t="s">
        <v>23</v>
      </c>
      <c r="E95" s="43">
        <v>0</v>
      </c>
      <c r="F95" s="242">
        <v>100</v>
      </c>
      <c r="G95" s="252" t="s">
        <v>32</v>
      </c>
    </row>
    <row r="96" spans="1:7" ht="14.25" customHeight="1" x14ac:dyDescent="0.4">
      <c r="A96" s="232"/>
      <c r="B96" s="240"/>
      <c r="C96" s="246"/>
      <c r="D96" s="37" t="s">
        <v>67</v>
      </c>
      <c r="E96" s="38">
        <v>2.2700000000000002E-4</v>
      </c>
      <c r="F96" s="243"/>
      <c r="G96" s="253"/>
    </row>
    <row r="97" spans="1:7" ht="14.25" customHeight="1" x14ac:dyDescent="0.4">
      <c r="A97" s="232"/>
      <c r="B97" s="240"/>
      <c r="C97" s="246"/>
      <c r="D97" s="19" t="s">
        <v>26</v>
      </c>
      <c r="E97" s="20">
        <v>6.0999999999999997E-4</v>
      </c>
      <c r="F97" s="243"/>
      <c r="G97" s="253"/>
    </row>
    <row r="98" spans="1:7" ht="14.25" customHeight="1" x14ac:dyDescent="0.4">
      <c r="A98" s="223"/>
      <c r="B98" s="241"/>
      <c r="C98" s="247"/>
      <c r="D98" s="24" t="s">
        <v>38</v>
      </c>
      <c r="E98" s="25">
        <v>6.0899999999999995E-4</v>
      </c>
      <c r="F98" s="244"/>
      <c r="G98" s="254"/>
    </row>
    <row r="99" spans="1:7" ht="14.25" customHeight="1" x14ac:dyDescent="0.4">
      <c r="A99" s="222" t="s">
        <v>101</v>
      </c>
      <c r="B99" s="239" t="s">
        <v>102</v>
      </c>
      <c r="C99" s="245">
        <v>2.0699999999999999E-4</v>
      </c>
      <c r="D99" s="42" t="s">
        <v>23</v>
      </c>
      <c r="E99" s="43">
        <v>0</v>
      </c>
      <c r="F99" s="242">
        <v>100</v>
      </c>
      <c r="G99" s="230" t="s">
        <v>32</v>
      </c>
    </row>
    <row r="100" spans="1:7" ht="14.25" customHeight="1" x14ac:dyDescent="0.4">
      <c r="A100" s="232"/>
      <c r="B100" s="240"/>
      <c r="C100" s="246"/>
      <c r="D100" s="19" t="s">
        <v>41</v>
      </c>
      <c r="E100" s="20">
        <v>0</v>
      </c>
      <c r="F100" s="243"/>
      <c r="G100" s="248"/>
    </row>
    <row r="101" spans="1:7" ht="14.25" customHeight="1" x14ac:dyDescent="0.4">
      <c r="A101" s="232"/>
      <c r="B101" s="240"/>
      <c r="C101" s="246"/>
      <c r="D101" s="19" t="s">
        <v>68</v>
      </c>
      <c r="E101" s="20">
        <v>2.0000000000000001E-4</v>
      </c>
      <c r="F101" s="243"/>
      <c r="G101" s="248"/>
    </row>
    <row r="102" spans="1:7" ht="14.25" customHeight="1" x14ac:dyDescent="0.4">
      <c r="A102" s="232"/>
      <c r="B102" s="240"/>
      <c r="C102" s="246"/>
      <c r="D102" s="19" t="s">
        <v>103</v>
      </c>
      <c r="E102" s="20">
        <v>4.8299999999999998E-4</v>
      </c>
      <c r="F102" s="243"/>
      <c r="G102" s="248"/>
    </row>
    <row r="103" spans="1:7" ht="14.25" customHeight="1" x14ac:dyDescent="0.4">
      <c r="A103" s="223"/>
      <c r="B103" s="241"/>
      <c r="C103" s="247"/>
      <c r="D103" s="24" t="s">
        <v>38</v>
      </c>
      <c r="E103" s="25">
        <v>3.9400000000000004E-4</v>
      </c>
      <c r="F103" s="244"/>
      <c r="G103" s="231"/>
    </row>
    <row r="104" spans="1:7" ht="14.25" customHeight="1" x14ac:dyDescent="0.4">
      <c r="A104" s="222" t="s">
        <v>104</v>
      </c>
      <c r="B104" s="239" t="s">
        <v>105</v>
      </c>
      <c r="C104" s="245">
        <v>4.8099999999999998E-4</v>
      </c>
      <c r="D104" s="39" t="s">
        <v>56</v>
      </c>
      <c r="E104" s="40">
        <v>0</v>
      </c>
      <c r="F104" s="242">
        <v>98.38</v>
      </c>
      <c r="G104" s="252" t="s">
        <v>24</v>
      </c>
    </row>
    <row r="105" spans="1:7" ht="14.25" customHeight="1" x14ac:dyDescent="0.4">
      <c r="A105" s="232"/>
      <c r="B105" s="240"/>
      <c r="C105" s="246"/>
      <c r="D105" s="37" t="s">
        <v>67</v>
      </c>
      <c r="E105" s="38">
        <v>0</v>
      </c>
      <c r="F105" s="243"/>
      <c r="G105" s="253"/>
    </row>
    <row r="106" spans="1:7" ht="14.25" customHeight="1" x14ac:dyDescent="0.4">
      <c r="A106" s="232"/>
      <c r="B106" s="240"/>
      <c r="C106" s="246"/>
      <c r="D106" s="37" t="s">
        <v>48</v>
      </c>
      <c r="E106" s="38">
        <v>0</v>
      </c>
      <c r="F106" s="243"/>
      <c r="G106" s="253"/>
    </row>
    <row r="107" spans="1:7" ht="14.25" customHeight="1" x14ac:dyDescent="0.4">
      <c r="A107" s="232"/>
      <c r="B107" s="240"/>
      <c r="C107" s="246"/>
      <c r="D107" s="47" t="s">
        <v>106</v>
      </c>
      <c r="E107" s="38">
        <v>1.11E-4</v>
      </c>
      <c r="F107" s="243"/>
      <c r="G107" s="253"/>
    </row>
    <row r="108" spans="1:7" ht="14.25" customHeight="1" x14ac:dyDescent="0.4">
      <c r="A108" s="232"/>
      <c r="B108" s="240"/>
      <c r="C108" s="246"/>
      <c r="D108" s="47" t="s">
        <v>107</v>
      </c>
      <c r="E108" s="38">
        <v>0</v>
      </c>
      <c r="F108" s="243"/>
      <c r="G108" s="253"/>
    </row>
    <row r="109" spans="1:7" ht="14.25" customHeight="1" x14ac:dyDescent="0.4">
      <c r="A109" s="232"/>
      <c r="B109" s="240"/>
      <c r="C109" s="246"/>
      <c r="D109" s="47" t="s">
        <v>108</v>
      </c>
      <c r="E109" s="38">
        <v>0</v>
      </c>
      <c r="F109" s="243"/>
      <c r="G109" s="253"/>
    </row>
    <row r="110" spans="1:7" ht="14.25" customHeight="1" x14ac:dyDescent="0.4">
      <c r="A110" s="232"/>
      <c r="B110" s="240"/>
      <c r="C110" s="246"/>
      <c r="D110" s="47" t="s">
        <v>109</v>
      </c>
      <c r="E110" s="38">
        <v>0</v>
      </c>
      <c r="F110" s="243"/>
      <c r="G110" s="253"/>
    </row>
    <row r="111" spans="1:7" ht="14.25" customHeight="1" x14ac:dyDescent="0.4">
      <c r="A111" s="232"/>
      <c r="B111" s="240"/>
      <c r="C111" s="246"/>
      <c r="D111" s="47" t="s">
        <v>110</v>
      </c>
      <c r="E111" s="38">
        <v>0</v>
      </c>
      <c r="F111" s="243"/>
      <c r="G111" s="253"/>
    </row>
    <row r="112" spans="1:7" ht="14.25" customHeight="1" x14ac:dyDescent="0.4">
      <c r="A112" s="223"/>
      <c r="B112" s="241"/>
      <c r="C112" s="247"/>
      <c r="D112" s="24" t="s">
        <v>38</v>
      </c>
      <c r="E112" s="41">
        <v>4.5800000000000002E-4</v>
      </c>
      <c r="F112" s="244"/>
      <c r="G112" s="254"/>
    </row>
    <row r="113" spans="1:7" ht="14.25" customHeight="1" x14ac:dyDescent="0.4">
      <c r="A113" s="28" t="s">
        <v>111</v>
      </c>
      <c r="B113" s="29" t="s">
        <v>112</v>
      </c>
      <c r="C113" s="30">
        <v>4.35E-4</v>
      </c>
      <c r="D113" s="31"/>
      <c r="E113" s="27">
        <v>3.8099999999999999E-4</v>
      </c>
      <c r="F113" s="32">
        <v>100</v>
      </c>
      <c r="G113" s="33" t="s">
        <v>32</v>
      </c>
    </row>
    <row r="114" spans="1:7" ht="14.25" customHeight="1" x14ac:dyDescent="0.4">
      <c r="A114" s="28" t="s">
        <v>113</v>
      </c>
      <c r="B114" s="29" t="s">
        <v>114</v>
      </c>
      <c r="C114" s="30">
        <v>3.5100000000000002E-4</v>
      </c>
      <c r="D114" s="31"/>
      <c r="E114" s="27">
        <v>4.3899999999999999E-4</v>
      </c>
      <c r="F114" s="32">
        <v>100</v>
      </c>
      <c r="G114" s="33" t="s">
        <v>32</v>
      </c>
    </row>
    <row r="115" spans="1:7" ht="14.25" customHeight="1" x14ac:dyDescent="0.4">
      <c r="A115" s="222" t="s">
        <v>115</v>
      </c>
      <c r="B115" s="239" t="s">
        <v>116</v>
      </c>
      <c r="C115" s="245">
        <v>4.75E-4</v>
      </c>
      <c r="D115" s="42" t="s">
        <v>23</v>
      </c>
      <c r="E115" s="43">
        <v>0</v>
      </c>
      <c r="F115" s="242">
        <v>99.41</v>
      </c>
      <c r="G115" s="252" t="s">
        <v>24</v>
      </c>
    </row>
    <row r="116" spans="1:7" ht="14.25" customHeight="1" x14ac:dyDescent="0.4">
      <c r="A116" s="232"/>
      <c r="B116" s="240"/>
      <c r="C116" s="246"/>
      <c r="D116" s="19" t="s">
        <v>37</v>
      </c>
      <c r="E116" s="20">
        <v>5.0699999999999996E-4</v>
      </c>
      <c r="F116" s="243"/>
      <c r="G116" s="253"/>
    </row>
    <row r="117" spans="1:7" ht="14.25" customHeight="1" x14ac:dyDescent="0.4">
      <c r="A117" s="223"/>
      <c r="B117" s="241"/>
      <c r="C117" s="247"/>
      <c r="D117" s="24" t="s">
        <v>38</v>
      </c>
      <c r="E117" s="25">
        <v>5.04E-4</v>
      </c>
      <c r="F117" s="244"/>
      <c r="G117" s="254"/>
    </row>
    <row r="118" spans="1:7" ht="14.25" customHeight="1" x14ac:dyDescent="0.4">
      <c r="A118" s="28" t="s">
        <v>117</v>
      </c>
      <c r="B118" s="29" t="s">
        <v>118</v>
      </c>
      <c r="C118" s="30">
        <v>2.6999999999999999E-5</v>
      </c>
      <c r="D118" s="31"/>
      <c r="E118" s="27">
        <v>4.84E-4</v>
      </c>
      <c r="F118" s="32">
        <v>100</v>
      </c>
      <c r="G118" s="33" t="s">
        <v>32</v>
      </c>
    </row>
    <row r="119" spans="1:7" ht="14.25" customHeight="1" x14ac:dyDescent="0.4">
      <c r="A119" s="222" t="s">
        <v>119</v>
      </c>
      <c r="B119" s="239" t="s">
        <v>120</v>
      </c>
      <c r="C119" s="245">
        <v>3.9200000000000004E-4</v>
      </c>
      <c r="D119" s="42" t="s">
        <v>23</v>
      </c>
      <c r="E119" s="43">
        <v>0</v>
      </c>
      <c r="F119" s="242">
        <v>99.22</v>
      </c>
      <c r="G119" s="252" t="s">
        <v>24</v>
      </c>
    </row>
    <row r="120" spans="1:7" ht="14.25" customHeight="1" x14ac:dyDescent="0.4">
      <c r="A120" s="232"/>
      <c r="B120" s="240"/>
      <c r="C120" s="246"/>
      <c r="D120" s="19" t="s">
        <v>37</v>
      </c>
      <c r="E120" s="20">
        <v>3.1799999999999998E-4</v>
      </c>
      <c r="F120" s="243"/>
      <c r="G120" s="253"/>
    </row>
    <row r="121" spans="1:7" ht="14.25" customHeight="1" x14ac:dyDescent="0.4">
      <c r="A121" s="223"/>
      <c r="B121" s="241"/>
      <c r="C121" s="247"/>
      <c r="D121" s="24" t="s">
        <v>38</v>
      </c>
      <c r="E121" s="25">
        <v>3.1799999999999998E-4</v>
      </c>
      <c r="F121" s="244"/>
      <c r="G121" s="254"/>
    </row>
    <row r="122" spans="1:7" ht="14.25" customHeight="1" x14ac:dyDescent="0.4">
      <c r="A122" s="222" t="s">
        <v>121</v>
      </c>
      <c r="B122" s="239" t="s">
        <v>122</v>
      </c>
      <c r="C122" s="245">
        <v>4.35E-4</v>
      </c>
      <c r="D122" s="39" t="s">
        <v>56</v>
      </c>
      <c r="E122" s="40">
        <v>0</v>
      </c>
      <c r="F122" s="242">
        <v>100</v>
      </c>
      <c r="G122" s="230" t="s">
        <v>32</v>
      </c>
    </row>
    <row r="123" spans="1:7" ht="14.25" customHeight="1" x14ac:dyDescent="0.4">
      <c r="A123" s="223"/>
      <c r="B123" s="241"/>
      <c r="C123" s="247"/>
      <c r="D123" s="24" t="s">
        <v>38</v>
      </c>
      <c r="E123" s="44">
        <v>4.6899999999999996E-4</v>
      </c>
      <c r="F123" s="244"/>
      <c r="G123" s="231"/>
    </row>
    <row r="124" spans="1:7" ht="14.25" customHeight="1" x14ac:dyDescent="0.4">
      <c r="A124" s="28" t="s">
        <v>123</v>
      </c>
      <c r="B124" s="29" t="s">
        <v>124</v>
      </c>
      <c r="C124" s="30">
        <v>4.8200000000000001E-4</v>
      </c>
      <c r="D124" s="31"/>
      <c r="E124" s="27">
        <v>4.6999999999999999E-4</v>
      </c>
      <c r="F124" s="32">
        <v>100</v>
      </c>
      <c r="G124" s="33" t="s">
        <v>32</v>
      </c>
    </row>
    <row r="125" spans="1:7" ht="14.25" customHeight="1" x14ac:dyDescent="0.4">
      <c r="A125" s="222" t="s">
        <v>125</v>
      </c>
      <c r="B125" s="239" t="s">
        <v>126</v>
      </c>
      <c r="C125" s="245" t="s">
        <v>30</v>
      </c>
      <c r="D125" s="39" t="s">
        <v>56</v>
      </c>
      <c r="E125" s="40">
        <v>3.97E-4</v>
      </c>
      <c r="F125" s="264" t="s">
        <v>31</v>
      </c>
      <c r="G125" s="252" t="s">
        <v>32</v>
      </c>
    </row>
    <row r="126" spans="1:7" ht="14.25" customHeight="1" x14ac:dyDescent="0.4">
      <c r="A126" s="232"/>
      <c r="B126" s="240"/>
      <c r="C126" s="246"/>
      <c r="D126" s="37" t="s">
        <v>67</v>
      </c>
      <c r="E126" s="38">
        <v>3.5E-4</v>
      </c>
      <c r="F126" s="265"/>
      <c r="G126" s="253"/>
    </row>
    <row r="127" spans="1:7" ht="14.25" customHeight="1" x14ac:dyDescent="0.4">
      <c r="A127" s="232"/>
      <c r="B127" s="240"/>
      <c r="C127" s="246"/>
      <c r="D127" s="19" t="s">
        <v>127</v>
      </c>
      <c r="E127" s="20" t="s">
        <v>30</v>
      </c>
      <c r="F127" s="265"/>
      <c r="G127" s="253"/>
    </row>
    <row r="128" spans="1:7" ht="14.25" customHeight="1" x14ac:dyDescent="0.4">
      <c r="A128" s="223"/>
      <c r="B128" s="241"/>
      <c r="C128" s="247"/>
      <c r="D128" s="24" t="s">
        <v>27</v>
      </c>
      <c r="E128" s="25" t="s">
        <v>128</v>
      </c>
      <c r="F128" s="266"/>
      <c r="G128" s="254"/>
    </row>
    <row r="129" spans="1:7" ht="14.25" customHeight="1" x14ac:dyDescent="0.4">
      <c r="A129" s="222" t="s">
        <v>129</v>
      </c>
      <c r="B129" s="239" t="s">
        <v>130</v>
      </c>
      <c r="C129" s="245">
        <v>3.5599999999999998E-4</v>
      </c>
      <c r="D129" s="39" t="s">
        <v>56</v>
      </c>
      <c r="E129" s="40">
        <v>2.72E-4</v>
      </c>
      <c r="F129" s="242">
        <v>100</v>
      </c>
      <c r="G129" s="230" t="s">
        <v>32</v>
      </c>
    </row>
    <row r="130" spans="1:7" ht="14.25" customHeight="1" x14ac:dyDescent="0.4">
      <c r="A130" s="232"/>
      <c r="B130" s="240"/>
      <c r="C130" s="246"/>
      <c r="D130" s="37" t="s">
        <v>67</v>
      </c>
      <c r="E130" s="38">
        <v>0</v>
      </c>
      <c r="F130" s="243"/>
      <c r="G130" s="248"/>
    </row>
    <row r="131" spans="1:7" ht="14.25" customHeight="1" x14ac:dyDescent="0.4">
      <c r="A131" s="232"/>
      <c r="B131" s="240"/>
      <c r="C131" s="246"/>
      <c r="D131" s="48" t="s">
        <v>131</v>
      </c>
      <c r="E131" s="20">
        <v>4.5800000000000002E-4</v>
      </c>
      <c r="F131" s="243"/>
      <c r="G131" s="248"/>
    </row>
    <row r="132" spans="1:7" ht="14.25" customHeight="1" x14ac:dyDescent="0.4">
      <c r="A132" s="223"/>
      <c r="B132" s="241"/>
      <c r="C132" s="247"/>
      <c r="D132" s="24" t="s">
        <v>38</v>
      </c>
      <c r="E132" s="25">
        <v>4.5300000000000001E-4</v>
      </c>
      <c r="F132" s="244"/>
      <c r="G132" s="231"/>
    </row>
    <row r="133" spans="1:7" ht="14.25" customHeight="1" x14ac:dyDescent="0.4">
      <c r="A133" s="222" t="s">
        <v>132</v>
      </c>
      <c r="B133" s="239" t="s">
        <v>133</v>
      </c>
      <c r="C133" s="245">
        <v>3.6099999999999999E-4</v>
      </c>
      <c r="D133" s="42" t="s">
        <v>23</v>
      </c>
      <c r="E133" s="43">
        <v>0</v>
      </c>
      <c r="F133" s="242">
        <v>100</v>
      </c>
      <c r="G133" s="230" t="s">
        <v>32</v>
      </c>
    </row>
    <row r="134" spans="1:7" ht="14.25" customHeight="1" x14ac:dyDescent="0.4">
      <c r="A134" s="232"/>
      <c r="B134" s="240"/>
      <c r="C134" s="246"/>
      <c r="D134" s="19" t="s">
        <v>37</v>
      </c>
      <c r="E134" s="20">
        <v>3.1799999999999998E-4</v>
      </c>
      <c r="F134" s="243"/>
      <c r="G134" s="248"/>
    </row>
    <row r="135" spans="1:7" ht="14.25" customHeight="1" x14ac:dyDescent="0.4">
      <c r="A135" s="223"/>
      <c r="B135" s="241"/>
      <c r="C135" s="247"/>
      <c r="D135" s="24" t="s">
        <v>38</v>
      </c>
      <c r="E135" s="25">
        <v>3.0199999999999997E-4</v>
      </c>
      <c r="F135" s="244"/>
      <c r="G135" s="231"/>
    </row>
    <row r="136" spans="1:7" ht="14.25" customHeight="1" x14ac:dyDescent="0.4">
      <c r="A136" s="222" t="s">
        <v>134</v>
      </c>
      <c r="B136" s="239" t="s">
        <v>135</v>
      </c>
      <c r="C136" s="245">
        <v>4.26E-4</v>
      </c>
      <c r="D136" s="13" t="s">
        <v>23</v>
      </c>
      <c r="E136" s="14">
        <v>0</v>
      </c>
      <c r="F136" s="242">
        <v>100</v>
      </c>
      <c r="G136" s="252" t="s">
        <v>32</v>
      </c>
    </row>
    <row r="137" spans="1:7" ht="14.25" customHeight="1" x14ac:dyDescent="0.4">
      <c r="A137" s="232"/>
      <c r="B137" s="240"/>
      <c r="C137" s="246"/>
      <c r="D137" s="37" t="s">
        <v>67</v>
      </c>
      <c r="E137" s="38">
        <v>0</v>
      </c>
      <c r="F137" s="243"/>
      <c r="G137" s="253"/>
    </row>
    <row r="138" spans="1:7" ht="14.25" customHeight="1" x14ac:dyDescent="0.4">
      <c r="A138" s="232"/>
      <c r="B138" s="240"/>
      <c r="C138" s="246"/>
      <c r="D138" s="37" t="s">
        <v>48</v>
      </c>
      <c r="E138" s="38">
        <v>3.9600000000000003E-4</v>
      </c>
      <c r="F138" s="243"/>
      <c r="G138" s="253"/>
    </row>
    <row r="139" spans="1:7" ht="14.25" customHeight="1" x14ac:dyDescent="0.4">
      <c r="A139" s="232"/>
      <c r="B139" s="240"/>
      <c r="C139" s="246"/>
      <c r="D139" s="19" t="s">
        <v>103</v>
      </c>
      <c r="E139" s="20">
        <v>4.2200000000000001E-4</v>
      </c>
      <c r="F139" s="243"/>
      <c r="G139" s="253"/>
    </row>
    <row r="140" spans="1:7" ht="14.25" customHeight="1" x14ac:dyDescent="0.4">
      <c r="A140" s="223"/>
      <c r="B140" s="275"/>
      <c r="C140" s="251"/>
      <c r="D140" s="24" t="s">
        <v>38</v>
      </c>
      <c r="E140" s="25">
        <v>4.2099999999999999E-4</v>
      </c>
      <c r="F140" s="244"/>
      <c r="G140" s="254"/>
    </row>
    <row r="141" spans="1:7" ht="14.25" customHeight="1" x14ac:dyDescent="0.4">
      <c r="A141" s="267" t="s">
        <v>136</v>
      </c>
      <c r="B141" s="295" t="s">
        <v>137</v>
      </c>
      <c r="C141" s="255">
        <v>4.6999999999999999E-4</v>
      </c>
      <c r="D141" s="39" t="s">
        <v>56</v>
      </c>
      <c r="E141" s="40">
        <v>2.4800000000000001E-4</v>
      </c>
      <c r="F141" s="242">
        <v>94.39</v>
      </c>
      <c r="G141" s="252" t="s">
        <v>24</v>
      </c>
    </row>
    <row r="142" spans="1:7" ht="14.25" customHeight="1" x14ac:dyDescent="0.4">
      <c r="A142" s="268"/>
      <c r="B142" s="293"/>
      <c r="C142" s="256"/>
      <c r="D142" s="19" t="s">
        <v>41</v>
      </c>
      <c r="E142" s="20">
        <v>0</v>
      </c>
      <c r="F142" s="243"/>
      <c r="G142" s="253"/>
    </row>
    <row r="143" spans="1:7" ht="14.25" customHeight="1" x14ac:dyDescent="0.4">
      <c r="A143" s="268"/>
      <c r="B143" s="293"/>
      <c r="C143" s="256"/>
      <c r="D143" s="19" t="s">
        <v>26</v>
      </c>
      <c r="E143" s="20">
        <v>4.7699999999999999E-4</v>
      </c>
      <c r="F143" s="243"/>
      <c r="G143" s="253"/>
    </row>
    <row r="144" spans="1:7" ht="14.25" customHeight="1" x14ac:dyDescent="0.4">
      <c r="A144" s="269"/>
      <c r="B144" s="296"/>
      <c r="C144" s="257"/>
      <c r="D144" s="24" t="s">
        <v>38</v>
      </c>
      <c r="E144" s="25">
        <v>4.7699999999999999E-4</v>
      </c>
      <c r="F144" s="244"/>
      <c r="G144" s="254"/>
    </row>
    <row r="145" spans="1:7" ht="14.25" customHeight="1" x14ac:dyDescent="0.4">
      <c r="A145" s="267" t="s">
        <v>138</v>
      </c>
      <c r="B145" s="292" t="s">
        <v>139</v>
      </c>
      <c r="C145" s="255">
        <v>4.6100000000000004E-4</v>
      </c>
      <c r="D145" s="42" t="s">
        <v>23</v>
      </c>
      <c r="E145" s="43">
        <v>0</v>
      </c>
      <c r="F145" s="242">
        <v>100</v>
      </c>
      <c r="G145" s="230" t="s">
        <v>32</v>
      </c>
    </row>
    <row r="146" spans="1:7" ht="14.25" customHeight="1" x14ac:dyDescent="0.4">
      <c r="A146" s="268"/>
      <c r="B146" s="293"/>
      <c r="C146" s="256"/>
      <c r="D146" s="19" t="s">
        <v>41</v>
      </c>
      <c r="E146" s="20">
        <v>0</v>
      </c>
      <c r="F146" s="243"/>
      <c r="G146" s="248"/>
    </row>
    <row r="147" spans="1:7" ht="14.25" customHeight="1" x14ac:dyDescent="0.4">
      <c r="A147" s="268"/>
      <c r="B147" s="293"/>
      <c r="C147" s="256"/>
      <c r="D147" s="37" t="s">
        <v>48</v>
      </c>
      <c r="E147" s="38">
        <v>0</v>
      </c>
      <c r="F147" s="243"/>
      <c r="G147" s="248"/>
    </row>
    <row r="148" spans="1:7" ht="14.25" customHeight="1" x14ac:dyDescent="0.4">
      <c r="A148" s="268"/>
      <c r="B148" s="293"/>
      <c r="C148" s="256"/>
      <c r="D148" s="19" t="s">
        <v>103</v>
      </c>
      <c r="E148" s="20">
        <v>4.8000000000000001E-4</v>
      </c>
      <c r="F148" s="243"/>
      <c r="G148" s="248"/>
    </row>
    <row r="149" spans="1:7" ht="14.25" customHeight="1" x14ac:dyDescent="0.4">
      <c r="A149" s="269"/>
      <c r="B149" s="294"/>
      <c r="C149" s="257"/>
      <c r="D149" s="24" t="s">
        <v>38</v>
      </c>
      <c r="E149" s="25">
        <v>4.7699999999999999E-4</v>
      </c>
      <c r="F149" s="244"/>
      <c r="G149" s="231"/>
    </row>
    <row r="150" spans="1:7" ht="14.25" customHeight="1" x14ac:dyDescent="0.4">
      <c r="A150" s="28" t="s">
        <v>140</v>
      </c>
      <c r="B150" s="22" t="s">
        <v>141</v>
      </c>
      <c r="C150" s="23">
        <v>3.5999999999999994E-5</v>
      </c>
      <c r="D150" s="49"/>
      <c r="E150" s="50">
        <v>4.4099999999999999E-4</v>
      </c>
      <c r="F150" s="32">
        <v>100</v>
      </c>
      <c r="G150" s="33" t="s">
        <v>32</v>
      </c>
    </row>
    <row r="151" spans="1:7" ht="14.25" customHeight="1" x14ac:dyDescent="0.4">
      <c r="A151" s="222" t="s">
        <v>142</v>
      </c>
      <c r="B151" s="239" t="s">
        <v>143</v>
      </c>
      <c r="C151" s="245" t="s">
        <v>30</v>
      </c>
      <c r="D151" s="39" t="s">
        <v>56</v>
      </c>
      <c r="E151" s="40">
        <v>0</v>
      </c>
      <c r="F151" s="242" t="s">
        <v>31</v>
      </c>
      <c r="G151" s="230" t="s">
        <v>32</v>
      </c>
    </row>
    <row r="152" spans="1:7" ht="14.25" customHeight="1" x14ac:dyDescent="0.4">
      <c r="A152" s="232"/>
      <c r="B152" s="240"/>
      <c r="C152" s="246"/>
      <c r="D152" s="19" t="s">
        <v>37</v>
      </c>
      <c r="E152" s="20">
        <v>1.0369999999999999E-3</v>
      </c>
      <c r="F152" s="243"/>
      <c r="G152" s="248"/>
    </row>
    <row r="153" spans="1:7" ht="14.25" customHeight="1" x14ac:dyDescent="0.4">
      <c r="A153" s="223"/>
      <c r="B153" s="241"/>
      <c r="C153" s="247"/>
      <c r="D153" s="24" t="s">
        <v>38</v>
      </c>
      <c r="E153" s="25">
        <v>9.0200000000000002E-4</v>
      </c>
      <c r="F153" s="244"/>
      <c r="G153" s="231"/>
    </row>
    <row r="154" spans="1:7" ht="14.25" customHeight="1" x14ac:dyDescent="0.4">
      <c r="A154" s="222" t="s">
        <v>144</v>
      </c>
      <c r="B154" s="239" t="s">
        <v>145</v>
      </c>
      <c r="C154" s="245">
        <v>3.3600000000000004E-4</v>
      </c>
      <c r="D154" s="42" t="s">
        <v>23</v>
      </c>
      <c r="E154" s="43">
        <v>3.9899999999999999E-4</v>
      </c>
      <c r="F154" s="264">
        <v>100</v>
      </c>
      <c r="G154" s="252" t="s">
        <v>32</v>
      </c>
    </row>
    <row r="155" spans="1:7" ht="14.25" customHeight="1" x14ac:dyDescent="0.4">
      <c r="A155" s="232"/>
      <c r="B155" s="240"/>
      <c r="C155" s="246"/>
      <c r="D155" s="19" t="s">
        <v>41</v>
      </c>
      <c r="E155" s="20">
        <v>2.99E-4</v>
      </c>
      <c r="F155" s="265"/>
      <c r="G155" s="253"/>
    </row>
    <row r="156" spans="1:7" ht="14.25" customHeight="1" x14ac:dyDescent="0.4">
      <c r="A156" s="232"/>
      <c r="B156" s="240"/>
      <c r="C156" s="246"/>
      <c r="D156" s="19" t="s">
        <v>68</v>
      </c>
      <c r="E156" s="20">
        <v>1.9900000000000001E-4</v>
      </c>
      <c r="F156" s="265"/>
      <c r="G156" s="253"/>
    </row>
    <row r="157" spans="1:7" ht="14.25" customHeight="1" x14ac:dyDescent="0.4">
      <c r="A157" s="232"/>
      <c r="B157" s="240"/>
      <c r="C157" s="246"/>
      <c r="D157" s="19" t="s">
        <v>69</v>
      </c>
      <c r="E157" s="20">
        <v>0</v>
      </c>
      <c r="F157" s="265"/>
      <c r="G157" s="253"/>
    </row>
    <row r="158" spans="1:7" ht="14.25" customHeight="1" x14ac:dyDescent="0.4">
      <c r="A158" s="232"/>
      <c r="B158" s="240"/>
      <c r="C158" s="246"/>
      <c r="D158" s="19" t="s">
        <v>146</v>
      </c>
      <c r="E158" s="20">
        <v>4.4999999999999999E-4</v>
      </c>
      <c r="F158" s="265"/>
      <c r="G158" s="253"/>
    </row>
    <row r="159" spans="1:7" ht="14.25" customHeight="1" x14ac:dyDescent="0.4">
      <c r="A159" s="232"/>
      <c r="B159" s="240"/>
      <c r="C159" s="246"/>
      <c r="D159" s="19" t="s">
        <v>70</v>
      </c>
      <c r="E159" s="20">
        <v>3.1500000000000001E-4</v>
      </c>
      <c r="F159" s="265"/>
      <c r="G159" s="253"/>
    </row>
    <row r="160" spans="1:7" ht="14.25" customHeight="1" x14ac:dyDescent="0.4">
      <c r="A160" s="232"/>
      <c r="B160" s="240"/>
      <c r="C160" s="246"/>
      <c r="D160" s="37" t="s">
        <v>52</v>
      </c>
      <c r="E160" s="38">
        <v>2.3499999999999999E-4</v>
      </c>
      <c r="F160" s="265"/>
      <c r="G160" s="253"/>
    </row>
    <row r="161" spans="1:7" ht="14.25" customHeight="1" x14ac:dyDescent="0.4">
      <c r="A161" s="232"/>
      <c r="B161" s="240"/>
      <c r="C161" s="246"/>
      <c r="D161" s="19" t="s">
        <v>53</v>
      </c>
      <c r="E161" s="20">
        <v>5.3499999999999999E-4</v>
      </c>
      <c r="F161" s="265"/>
      <c r="G161" s="253"/>
    </row>
    <row r="162" spans="1:7" ht="14.25" customHeight="1" x14ac:dyDescent="0.4">
      <c r="A162" s="223"/>
      <c r="B162" s="241"/>
      <c r="C162" s="247"/>
      <c r="D162" s="24" t="s">
        <v>27</v>
      </c>
      <c r="E162" s="25">
        <v>5.2700000000000002E-4</v>
      </c>
      <c r="F162" s="266"/>
      <c r="G162" s="254"/>
    </row>
    <row r="163" spans="1:7" ht="14.25" customHeight="1" x14ac:dyDescent="0.4">
      <c r="A163" s="28" t="s">
        <v>147</v>
      </c>
      <c r="B163" s="29" t="s">
        <v>148</v>
      </c>
      <c r="C163" s="30">
        <v>4.3399999999999998E-4</v>
      </c>
      <c r="D163" s="31"/>
      <c r="E163" s="27">
        <v>3.79E-4</v>
      </c>
      <c r="F163" s="32">
        <v>100</v>
      </c>
      <c r="G163" s="33" t="s">
        <v>32</v>
      </c>
    </row>
    <row r="164" spans="1:7" ht="14.25" customHeight="1" x14ac:dyDescent="0.4">
      <c r="A164" s="222" t="s">
        <v>149</v>
      </c>
      <c r="B164" s="239" t="s">
        <v>150</v>
      </c>
      <c r="C164" s="245">
        <v>1.26E-4</v>
      </c>
      <c r="D164" s="51" t="s">
        <v>56</v>
      </c>
      <c r="E164" s="52">
        <v>0</v>
      </c>
      <c r="F164" s="242">
        <v>100</v>
      </c>
      <c r="G164" s="252" t="s">
        <v>32</v>
      </c>
    </row>
    <row r="165" spans="1:7" ht="14.25" customHeight="1" x14ac:dyDescent="0.4">
      <c r="A165" s="232"/>
      <c r="B165" s="240"/>
      <c r="C165" s="246"/>
      <c r="D165" s="37" t="s">
        <v>67</v>
      </c>
      <c r="E165" s="38">
        <v>1.9900000000000001E-4</v>
      </c>
      <c r="F165" s="243"/>
      <c r="G165" s="253"/>
    </row>
    <row r="166" spans="1:7" ht="14.25" customHeight="1" x14ac:dyDescent="0.4">
      <c r="A166" s="232"/>
      <c r="B166" s="240"/>
      <c r="C166" s="246"/>
      <c r="D166" s="19" t="s">
        <v>26</v>
      </c>
      <c r="E166" s="20">
        <v>4.1100000000000002E-4</v>
      </c>
      <c r="F166" s="243"/>
      <c r="G166" s="253"/>
    </row>
    <row r="167" spans="1:7" ht="14.25" customHeight="1" x14ac:dyDescent="0.4">
      <c r="A167" s="223"/>
      <c r="B167" s="241"/>
      <c r="C167" s="247"/>
      <c r="D167" s="24" t="s">
        <v>27</v>
      </c>
      <c r="E167" s="25">
        <v>2.8200000000000002E-4</v>
      </c>
      <c r="F167" s="244"/>
      <c r="G167" s="254"/>
    </row>
    <row r="168" spans="1:7" ht="14.25" customHeight="1" x14ac:dyDescent="0.4">
      <c r="A168" s="222" t="s">
        <v>151</v>
      </c>
      <c r="B168" s="239" t="s">
        <v>152</v>
      </c>
      <c r="C168" s="245">
        <v>4.8299999999999998E-4</v>
      </c>
      <c r="D168" s="39" t="s">
        <v>56</v>
      </c>
      <c r="E168" s="40">
        <v>0</v>
      </c>
      <c r="F168" s="242">
        <v>100</v>
      </c>
      <c r="G168" s="230" t="s">
        <v>32</v>
      </c>
    </row>
    <row r="169" spans="1:7" ht="14.25" customHeight="1" x14ac:dyDescent="0.4">
      <c r="A169" s="232"/>
      <c r="B169" s="240"/>
      <c r="C169" s="246"/>
      <c r="D169" s="37" t="s">
        <v>67</v>
      </c>
      <c r="E169" s="38">
        <v>1.25E-4</v>
      </c>
      <c r="F169" s="243"/>
      <c r="G169" s="248"/>
    </row>
    <row r="170" spans="1:7" ht="14.25" customHeight="1" x14ac:dyDescent="0.4">
      <c r="A170" s="232"/>
      <c r="B170" s="240"/>
      <c r="C170" s="246"/>
      <c r="D170" s="37" t="s">
        <v>48</v>
      </c>
      <c r="E170" s="38">
        <v>2.23E-4</v>
      </c>
      <c r="F170" s="243"/>
      <c r="G170" s="248"/>
    </row>
    <row r="171" spans="1:7" ht="14.25" customHeight="1" x14ac:dyDescent="0.4">
      <c r="A171" s="223"/>
      <c r="B171" s="241"/>
      <c r="C171" s="247"/>
      <c r="D171" s="24" t="s">
        <v>27</v>
      </c>
      <c r="E171" s="44">
        <v>4.7299999999999995E-4</v>
      </c>
      <c r="F171" s="244"/>
      <c r="G171" s="231"/>
    </row>
    <row r="172" spans="1:7" ht="14.25" customHeight="1" x14ac:dyDescent="0.4">
      <c r="A172" s="222" t="s">
        <v>153</v>
      </c>
      <c r="B172" s="239" t="s">
        <v>154</v>
      </c>
      <c r="C172" s="245">
        <v>3.8099999999999999E-4</v>
      </c>
      <c r="D172" s="39" t="s">
        <v>56</v>
      </c>
      <c r="E172" s="40">
        <v>0</v>
      </c>
      <c r="F172" s="242">
        <v>100</v>
      </c>
      <c r="G172" s="230" t="s">
        <v>32</v>
      </c>
    </row>
    <row r="173" spans="1:7" ht="14.25" customHeight="1" x14ac:dyDescent="0.4">
      <c r="A173" s="232"/>
      <c r="B173" s="240"/>
      <c r="C173" s="246"/>
      <c r="D173" s="37" t="s">
        <v>67</v>
      </c>
      <c r="E173" s="38">
        <v>0</v>
      </c>
      <c r="F173" s="243"/>
      <c r="G173" s="248"/>
    </row>
    <row r="174" spans="1:7" ht="14.25" customHeight="1" x14ac:dyDescent="0.4">
      <c r="A174" s="232"/>
      <c r="B174" s="240"/>
      <c r="C174" s="246"/>
      <c r="D174" s="37" t="s">
        <v>48</v>
      </c>
      <c r="E174" s="38">
        <v>2.8000000000000003E-4</v>
      </c>
      <c r="F174" s="243"/>
      <c r="G174" s="248"/>
    </row>
    <row r="175" spans="1:7" ht="14.25" customHeight="1" x14ac:dyDescent="0.4">
      <c r="A175" s="223"/>
      <c r="B175" s="241"/>
      <c r="C175" s="247"/>
      <c r="D175" s="24" t="s">
        <v>27</v>
      </c>
      <c r="E175" s="41">
        <v>4.86E-4</v>
      </c>
      <c r="F175" s="244"/>
      <c r="G175" s="231"/>
    </row>
    <row r="176" spans="1:7" ht="14.25" customHeight="1" x14ac:dyDescent="0.4">
      <c r="A176" s="222" t="s">
        <v>155</v>
      </c>
      <c r="B176" s="239" t="s">
        <v>156</v>
      </c>
      <c r="C176" s="245">
        <v>1.8099999999999998E-4</v>
      </c>
      <c r="D176" s="39" t="s">
        <v>56</v>
      </c>
      <c r="E176" s="40">
        <v>0</v>
      </c>
      <c r="F176" s="242">
        <v>98.95</v>
      </c>
      <c r="G176" s="252" t="s">
        <v>157</v>
      </c>
    </row>
    <row r="177" spans="1:7" ht="14.25" customHeight="1" x14ac:dyDescent="0.4">
      <c r="A177" s="223"/>
      <c r="B177" s="241"/>
      <c r="C177" s="247"/>
      <c r="D177" s="24" t="s">
        <v>27</v>
      </c>
      <c r="E177" s="44">
        <v>4.4900000000000002E-4</v>
      </c>
      <c r="F177" s="244"/>
      <c r="G177" s="254"/>
    </row>
    <row r="178" spans="1:7" ht="14.25" customHeight="1" x14ac:dyDescent="0.4">
      <c r="A178" s="222" t="s">
        <v>158</v>
      </c>
      <c r="B178" s="239" t="s">
        <v>159</v>
      </c>
      <c r="C178" s="245">
        <v>4.75E-4</v>
      </c>
      <c r="D178" s="42" t="s">
        <v>23</v>
      </c>
      <c r="E178" s="43">
        <v>0</v>
      </c>
      <c r="F178" s="242">
        <v>99.01</v>
      </c>
      <c r="G178" s="252" t="s">
        <v>24</v>
      </c>
    </row>
    <row r="179" spans="1:7" ht="14.25" customHeight="1" x14ac:dyDescent="0.4">
      <c r="A179" s="232"/>
      <c r="B179" s="240"/>
      <c r="C179" s="246"/>
      <c r="D179" s="19" t="s">
        <v>37</v>
      </c>
      <c r="E179" s="20">
        <v>4.1199999999999999E-4</v>
      </c>
      <c r="F179" s="243"/>
      <c r="G179" s="253"/>
    </row>
    <row r="180" spans="1:7" ht="14.25" customHeight="1" x14ac:dyDescent="0.4">
      <c r="A180" s="223"/>
      <c r="B180" s="241"/>
      <c r="C180" s="247"/>
      <c r="D180" s="24" t="s">
        <v>38</v>
      </c>
      <c r="E180" s="25">
        <v>4.1199999999999999E-4</v>
      </c>
      <c r="F180" s="244"/>
      <c r="G180" s="254"/>
    </row>
    <row r="181" spans="1:7" ht="14.25" customHeight="1" x14ac:dyDescent="0.4">
      <c r="A181" s="222" t="s">
        <v>160</v>
      </c>
      <c r="B181" s="239" t="s">
        <v>161</v>
      </c>
      <c r="C181" s="245">
        <v>4.1199999999999999E-4</v>
      </c>
      <c r="D181" s="13" t="s">
        <v>23</v>
      </c>
      <c r="E181" s="14">
        <v>0</v>
      </c>
      <c r="F181" s="242">
        <v>100</v>
      </c>
      <c r="G181" s="252" t="s">
        <v>32</v>
      </c>
    </row>
    <row r="182" spans="1:7" ht="14.25" customHeight="1" x14ac:dyDescent="0.4">
      <c r="A182" s="232"/>
      <c r="B182" s="240"/>
      <c r="C182" s="246"/>
      <c r="D182" s="19" t="s">
        <v>37</v>
      </c>
      <c r="E182" s="20">
        <v>4.3100000000000001E-4</v>
      </c>
      <c r="F182" s="243"/>
      <c r="G182" s="253"/>
    </row>
    <row r="183" spans="1:7" ht="14.25" customHeight="1" x14ac:dyDescent="0.4">
      <c r="A183" s="223"/>
      <c r="B183" s="241"/>
      <c r="C183" s="247"/>
      <c r="D183" s="24" t="s">
        <v>27</v>
      </c>
      <c r="E183" s="25">
        <v>4.2999999999999999E-4</v>
      </c>
      <c r="F183" s="244"/>
      <c r="G183" s="254"/>
    </row>
    <row r="184" spans="1:7" ht="14.25" customHeight="1" x14ac:dyDescent="0.4">
      <c r="A184" s="222" t="s">
        <v>162</v>
      </c>
      <c r="B184" s="239" t="s">
        <v>163</v>
      </c>
      <c r="C184" s="245">
        <v>4.84E-4</v>
      </c>
      <c r="D184" s="13" t="s">
        <v>23</v>
      </c>
      <c r="E184" s="14">
        <v>0</v>
      </c>
      <c r="F184" s="264">
        <v>100</v>
      </c>
      <c r="G184" s="230" t="s">
        <v>32</v>
      </c>
    </row>
    <row r="185" spans="1:7" ht="14.25" customHeight="1" x14ac:dyDescent="0.4">
      <c r="A185" s="232"/>
      <c r="B185" s="240"/>
      <c r="C185" s="246"/>
      <c r="D185" s="35" t="s">
        <v>41</v>
      </c>
      <c r="E185" s="18">
        <v>0</v>
      </c>
      <c r="F185" s="265"/>
      <c r="G185" s="248"/>
    </row>
    <row r="186" spans="1:7" ht="14.25" customHeight="1" x14ac:dyDescent="0.4">
      <c r="A186" s="232"/>
      <c r="B186" s="240"/>
      <c r="C186" s="246"/>
      <c r="D186" s="37" t="s">
        <v>48</v>
      </c>
      <c r="E186" s="38">
        <v>3.0199999999999997E-4</v>
      </c>
      <c r="F186" s="265"/>
      <c r="G186" s="248"/>
    </row>
    <row r="187" spans="1:7" ht="14.25" customHeight="1" x14ac:dyDescent="0.4">
      <c r="A187" s="232"/>
      <c r="B187" s="240"/>
      <c r="C187" s="246"/>
      <c r="D187" s="35" t="s">
        <v>69</v>
      </c>
      <c r="E187" s="18">
        <v>0</v>
      </c>
      <c r="F187" s="265"/>
      <c r="G187" s="248"/>
    </row>
    <row r="188" spans="1:7" ht="14.25" customHeight="1" x14ac:dyDescent="0.4">
      <c r="A188" s="232"/>
      <c r="B188" s="240"/>
      <c r="C188" s="246"/>
      <c r="D188" s="35" t="s">
        <v>146</v>
      </c>
      <c r="E188" s="18">
        <v>3.6999999999999999E-4</v>
      </c>
      <c r="F188" s="265"/>
      <c r="G188" s="248"/>
    </row>
    <row r="189" spans="1:7" ht="14.25" customHeight="1" x14ac:dyDescent="0.4">
      <c r="A189" s="232"/>
      <c r="B189" s="240"/>
      <c r="C189" s="246"/>
      <c r="D189" s="19" t="s">
        <v>164</v>
      </c>
      <c r="E189" s="20">
        <v>4.44E-4</v>
      </c>
      <c r="F189" s="265"/>
      <c r="G189" s="248"/>
    </row>
    <row r="190" spans="1:7" ht="14.25" customHeight="1" x14ac:dyDescent="0.4">
      <c r="A190" s="223"/>
      <c r="B190" s="241"/>
      <c r="C190" s="247"/>
      <c r="D190" s="24" t="s">
        <v>27</v>
      </c>
      <c r="E190" s="25">
        <v>4.4099999999999999E-4</v>
      </c>
      <c r="F190" s="266"/>
      <c r="G190" s="231"/>
    </row>
    <row r="191" spans="1:7" ht="14.25" customHeight="1" x14ac:dyDescent="0.4">
      <c r="A191" s="222" t="s">
        <v>165</v>
      </c>
      <c r="B191" s="239" t="s">
        <v>166</v>
      </c>
      <c r="C191" s="245">
        <v>5.3800000000000007E-4</v>
      </c>
      <c r="D191" s="39" t="s">
        <v>56</v>
      </c>
      <c r="E191" s="40">
        <v>0</v>
      </c>
      <c r="F191" s="242">
        <v>100</v>
      </c>
      <c r="G191" s="230" t="s">
        <v>32</v>
      </c>
    </row>
    <row r="192" spans="1:7" ht="14.25" customHeight="1" x14ac:dyDescent="0.4">
      <c r="A192" s="223"/>
      <c r="B192" s="241"/>
      <c r="C192" s="247"/>
      <c r="D192" s="24" t="s">
        <v>27</v>
      </c>
      <c r="E192" s="41">
        <v>5.9499999999999993E-4</v>
      </c>
      <c r="F192" s="244"/>
      <c r="G192" s="231"/>
    </row>
    <row r="193" spans="1:7" ht="14.25" customHeight="1" x14ac:dyDescent="0.4">
      <c r="A193" s="222" t="s">
        <v>167</v>
      </c>
      <c r="B193" s="239" t="s">
        <v>168</v>
      </c>
      <c r="C193" s="245">
        <v>3.6899999999999997E-4</v>
      </c>
      <c r="D193" s="13" t="s">
        <v>23</v>
      </c>
      <c r="E193" s="14">
        <v>0</v>
      </c>
      <c r="F193" s="242">
        <v>90.91</v>
      </c>
      <c r="G193" s="252" t="s">
        <v>24</v>
      </c>
    </row>
    <row r="194" spans="1:7" ht="14.25" customHeight="1" x14ac:dyDescent="0.4">
      <c r="A194" s="232"/>
      <c r="B194" s="240"/>
      <c r="C194" s="246"/>
      <c r="D194" s="35" t="s">
        <v>41</v>
      </c>
      <c r="E194" s="18">
        <v>0</v>
      </c>
      <c r="F194" s="243"/>
      <c r="G194" s="253"/>
    </row>
    <row r="195" spans="1:7" ht="14.25" customHeight="1" x14ac:dyDescent="0.4">
      <c r="A195" s="232"/>
      <c r="B195" s="240"/>
      <c r="C195" s="246"/>
      <c r="D195" s="37" t="s">
        <v>48</v>
      </c>
      <c r="E195" s="38">
        <v>6.6000000000000005E-5</v>
      </c>
      <c r="F195" s="243"/>
      <c r="G195" s="253"/>
    </row>
    <row r="196" spans="1:7" ht="14.25" customHeight="1" x14ac:dyDescent="0.4">
      <c r="A196" s="232"/>
      <c r="B196" s="240"/>
      <c r="C196" s="246"/>
      <c r="D196" s="37" t="s">
        <v>49</v>
      </c>
      <c r="E196" s="38">
        <v>2.3499999999999999E-4</v>
      </c>
      <c r="F196" s="243"/>
      <c r="G196" s="253"/>
    </row>
    <row r="197" spans="1:7" ht="14.25" customHeight="1" x14ac:dyDescent="0.4">
      <c r="A197" s="232"/>
      <c r="B197" s="240"/>
      <c r="C197" s="246"/>
      <c r="D197" s="37" t="s">
        <v>50</v>
      </c>
      <c r="E197" s="38">
        <v>2.4899999999999998E-4</v>
      </c>
      <c r="F197" s="243"/>
      <c r="G197" s="253"/>
    </row>
    <row r="198" spans="1:7" ht="14.25" customHeight="1" x14ac:dyDescent="0.4">
      <c r="A198" s="232"/>
      <c r="B198" s="240"/>
      <c r="C198" s="246"/>
      <c r="D198" s="48" t="s">
        <v>169</v>
      </c>
      <c r="E198" s="20">
        <v>2.7700000000000001E-4</v>
      </c>
      <c r="F198" s="243"/>
      <c r="G198" s="253"/>
    </row>
    <row r="199" spans="1:7" ht="14.25" customHeight="1" x14ac:dyDescent="0.4">
      <c r="A199" s="223"/>
      <c r="B199" s="241"/>
      <c r="C199" s="247"/>
      <c r="D199" s="24" t="s">
        <v>27</v>
      </c>
      <c r="E199" s="25">
        <v>2.7700000000000001E-4</v>
      </c>
      <c r="F199" s="244"/>
      <c r="G199" s="254"/>
    </row>
    <row r="200" spans="1:7" ht="14.25" customHeight="1" x14ac:dyDescent="0.4">
      <c r="A200" s="222" t="s">
        <v>170</v>
      </c>
      <c r="B200" s="239" t="s">
        <v>171</v>
      </c>
      <c r="C200" s="245">
        <v>1.9100000000000001E-4</v>
      </c>
      <c r="D200" s="39" t="s">
        <v>56</v>
      </c>
      <c r="E200" s="40">
        <v>3.77E-4</v>
      </c>
      <c r="F200" s="242">
        <v>55.36</v>
      </c>
      <c r="G200" s="252" t="s">
        <v>157</v>
      </c>
    </row>
    <row r="201" spans="1:7" ht="14.25" customHeight="1" x14ac:dyDescent="0.4">
      <c r="A201" s="232"/>
      <c r="B201" s="240"/>
      <c r="C201" s="246"/>
      <c r="D201" s="19" t="s">
        <v>37</v>
      </c>
      <c r="E201" s="20">
        <v>5.2899999999999996E-4</v>
      </c>
      <c r="F201" s="243"/>
      <c r="G201" s="253"/>
    </row>
    <row r="202" spans="1:7" ht="14.25" customHeight="1" x14ac:dyDescent="0.4">
      <c r="A202" s="223"/>
      <c r="B202" s="241"/>
      <c r="C202" s="247"/>
      <c r="D202" s="24" t="s">
        <v>38</v>
      </c>
      <c r="E202" s="25">
        <v>5.2900000000000006E-4</v>
      </c>
      <c r="F202" s="244"/>
      <c r="G202" s="254"/>
    </row>
    <row r="203" spans="1:7" ht="14.25" customHeight="1" x14ac:dyDescent="0.4">
      <c r="A203" s="28" t="s">
        <v>172</v>
      </c>
      <c r="B203" s="29" t="s">
        <v>173</v>
      </c>
      <c r="C203" s="30">
        <v>4.4700000000000002E-4</v>
      </c>
      <c r="D203" s="31"/>
      <c r="E203" s="27">
        <v>3.9200000000000004E-4</v>
      </c>
      <c r="F203" s="32">
        <v>100</v>
      </c>
      <c r="G203" s="33" t="s">
        <v>32</v>
      </c>
    </row>
    <row r="204" spans="1:7" ht="14.25" customHeight="1" x14ac:dyDescent="0.4">
      <c r="A204" s="222" t="s">
        <v>174</v>
      </c>
      <c r="B204" s="239" t="s">
        <v>175</v>
      </c>
      <c r="C204" s="245">
        <v>3.0800000000000001E-4</v>
      </c>
      <c r="D204" s="42" t="s">
        <v>23</v>
      </c>
      <c r="E204" s="43">
        <v>0</v>
      </c>
      <c r="F204" s="242">
        <v>100</v>
      </c>
      <c r="G204" s="230" t="s">
        <v>32</v>
      </c>
    </row>
    <row r="205" spans="1:7" ht="14.25" customHeight="1" x14ac:dyDescent="0.4">
      <c r="A205" s="232"/>
      <c r="B205" s="240"/>
      <c r="C205" s="246"/>
      <c r="D205" s="19" t="s">
        <v>41</v>
      </c>
      <c r="E205" s="20">
        <v>0</v>
      </c>
      <c r="F205" s="243"/>
      <c r="G205" s="248"/>
    </row>
    <row r="206" spans="1:7" ht="14.25" customHeight="1" x14ac:dyDescent="0.4">
      <c r="A206" s="232"/>
      <c r="B206" s="240"/>
      <c r="C206" s="246"/>
      <c r="D206" s="37" t="s">
        <v>48</v>
      </c>
      <c r="E206" s="38">
        <v>0</v>
      </c>
      <c r="F206" s="243"/>
      <c r="G206" s="248"/>
    </row>
    <row r="207" spans="1:7" ht="14.25" customHeight="1" x14ac:dyDescent="0.4">
      <c r="A207" s="232"/>
      <c r="B207" s="240"/>
      <c r="C207" s="246"/>
      <c r="D207" s="37" t="s">
        <v>49</v>
      </c>
      <c r="E207" s="38">
        <v>0</v>
      </c>
      <c r="F207" s="243"/>
      <c r="G207" s="248"/>
    </row>
    <row r="208" spans="1:7" ht="14.25" customHeight="1" x14ac:dyDescent="0.4">
      <c r="A208" s="232"/>
      <c r="B208" s="240"/>
      <c r="C208" s="246"/>
      <c r="D208" s="19" t="s">
        <v>176</v>
      </c>
      <c r="E208" s="20">
        <v>2.5300000000000002E-4</v>
      </c>
      <c r="F208" s="243"/>
      <c r="G208" s="248"/>
    </row>
    <row r="209" spans="1:7" ht="14.25" customHeight="1" x14ac:dyDescent="0.4">
      <c r="A209" s="223"/>
      <c r="B209" s="241"/>
      <c r="C209" s="247"/>
      <c r="D209" s="24" t="s">
        <v>27</v>
      </c>
      <c r="E209" s="25">
        <v>2.5300000000000002E-4</v>
      </c>
      <c r="F209" s="244"/>
      <c r="G209" s="231"/>
    </row>
    <row r="210" spans="1:7" ht="14.25" customHeight="1" x14ac:dyDescent="0.4">
      <c r="A210" s="28" t="s">
        <v>177</v>
      </c>
      <c r="B210" s="29" t="s">
        <v>178</v>
      </c>
      <c r="C210" s="30">
        <v>4.2400000000000001E-4</v>
      </c>
      <c r="D210" s="31"/>
      <c r="E210" s="27">
        <v>3.6899999999999997E-4</v>
      </c>
      <c r="F210" s="32">
        <v>100</v>
      </c>
      <c r="G210" s="33" t="s">
        <v>32</v>
      </c>
    </row>
    <row r="211" spans="1:7" s="53" customFormat="1" ht="14.25" customHeight="1" x14ac:dyDescent="0.4">
      <c r="A211" s="222" t="s">
        <v>179</v>
      </c>
      <c r="B211" s="239" t="s">
        <v>180</v>
      </c>
      <c r="C211" s="245">
        <v>5.0900000000000001E-4</v>
      </c>
      <c r="D211" s="13" t="s">
        <v>23</v>
      </c>
      <c r="E211" s="14">
        <v>0</v>
      </c>
      <c r="F211" s="242">
        <v>19.5</v>
      </c>
      <c r="G211" s="252" t="s">
        <v>24</v>
      </c>
    </row>
    <row r="212" spans="1:7" ht="14.25" customHeight="1" x14ac:dyDescent="0.4">
      <c r="A212" s="232"/>
      <c r="B212" s="240"/>
      <c r="C212" s="246"/>
      <c r="D212" s="37" t="s">
        <v>67</v>
      </c>
      <c r="E212" s="38">
        <v>3.4000000000000002E-4</v>
      </c>
      <c r="F212" s="243"/>
      <c r="G212" s="253"/>
    </row>
    <row r="213" spans="1:7" ht="14.25" customHeight="1" x14ac:dyDescent="0.4">
      <c r="A213" s="232"/>
      <c r="B213" s="240"/>
      <c r="C213" s="246"/>
      <c r="D213" s="37" t="s">
        <v>48</v>
      </c>
      <c r="E213" s="38">
        <v>0</v>
      </c>
      <c r="F213" s="243"/>
      <c r="G213" s="253"/>
    </row>
    <row r="214" spans="1:7" ht="14.25" customHeight="1" x14ac:dyDescent="0.4">
      <c r="A214" s="232"/>
      <c r="B214" s="240"/>
      <c r="C214" s="246"/>
      <c r="D214" s="37" t="s">
        <v>49</v>
      </c>
      <c r="E214" s="38">
        <v>2.92E-4</v>
      </c>
      <c r="F214" s="243"/>
      <c r="G214" s="253"/>
    </row>
    <row r="215" spans="1:7" ht="14.25" customHeight="1" x14ac:dyDescent="0.4">
      <c r="A215" s="232"/>
      <c r="B215" s="240"/>
      <c r="C215" s="246"/>
      <c r="D215" s="37" t="s">
        <v>50</v>
      </c>
      <c r="E215" s="38">
        <v>0</v>
      </c>
      <c r="F215" s="243"/>
      <c r="G215" s="253"/>
    </row>
    <row r="216" spans="1:7" ht="14.25" customHeight="1" x14ac:dyDescent="0.4">
      <c r="A216" s="232"/>
      <c r="B216" s="240"/>
      <c r="C216" s="246"/>
      <c r="D216" s="37" t="s">
        <v>51</v>
      </c>
      <c r="E216" s="38">
        <v>0</v>
      </c>
      <c r="F216" s="243"/>
      <c r="G216" s="253"/>
    </row>
    <row r="217" spans="1:7" ht="14.25" customHeight="1" x14ac:dyDescent="0.4">
      <c r="A217" s="232"/>
      <c r="B217" s="240"/>
      <c r="C217" s="246"/>
      <c r="D217" s="19" t="s">
        <v>181</v>
      </c>
      <c r="E217" s="20">
        <v>4.57E-4</v>
      </c>
      <c r="F217" s="243"/>
      <c r="G217" s="253"/>
    </row>
    <row r="218" spans="1:7" s="54" customFormat="1" ht="14.25" customHeight="1" x14ac:dyDescent="0.4">
      <c r="A218" s="223"/>
      <c r="B218" s="241"/>
      <c r="C218" s="247"/>
      <c r="D218" s="24" t="s">
        <v>38</v>
      </c>
      <c r="E218" s="25">
        <v>4.5600000000000003E-4</v>
      </c>
      <c r="F218" s="244"/>
      <c r="G218" s="254"/>
    </row>
    <row r="219" spans="1:7" ht="14.25" customHeight="1" x14ac:dyDescent="0.4">
      <c r="A219" s="222" t="s">
        <v>182</v>
      </c>
      <c r="B219" s="239" t="s">
        <v>183</v>
      </c>
      <c r="C219" s="245">
        <v>1.47E-4</v>
      </c>
      <c r="D219" s="39" t="s">
        <v>56</v>
      </c>
      <c r="E219" s="40">
        <v>0</v>
      </c>
      <c r="F219" s="242">
        <v>100</v>
      </c>
      <c r="G219" s="230" t="s">
        <v>32</v>
      </c>
    </row>
    <row r="220" spans="1:7" ht="14.25" customHeight="1" x14ac:dyDescent="0.4">
      <c r="A220" s="232"/>
      <c r="B220" s="240"/>
      <c r="C220" s="246"/>
      <c r="D220" s="37" t="s">
        <v>67</v>
      </c>
      <c r="E220" s="38">
        <v>2.1699999999999999E-4</v>
      </c>
      <c r="F220" s="243"/>
      <c r="G220" s="248"/>
    </row>
    <row r="221" spans="1:7" ht="14.25" customHeight="1" x14ac:dyDescent="0.4">
      <c r="A221" s="232"/>
      <c r="B221" s="240"/>
      <c r="C221" s="246"/>
      <c r="D221" s="37" t="s">
        <v>48</v>
      </c>
      <c r="E221" s="38">
        <v>3.0299999999999999E-4</v>
      </c>
      <c r="F221" s="243"/>
      <c r="G221" s="248"/>
    </row>
    <row r="222" spans="1:7" ht="14.25" customHeight="1" x14ac:dyDescent="0.4">
      <c r="A222" s="232"/>
      <c r="B222" s="240"/>
      <c r="C222" s="246"/>
      <c r="D222" s="19" t="s">
        <v>103</v>
      </c>
      <c r="E222" s="20">
        <v>4.0200000000000001E-4</v>
      </c>
      <c r="F222" s="243"/>
      <c r="G222" s="248"/>
    </row>
    <row r="223" spans="1:7" ht="14.25" customHeight="1" x14ac:dyDescent="0.4">
      <c r="A223" s="223"/>
      <c r="B223" s="241"/>
      <c r="C223" s="247"/>
      <c r="D223" s="24" t="s">
        <v>38</v>
      </c>
      <c r="E223" s="25">
        <v>3.9899999999999999E-4</v>
      </c>
      <c r="F223" s="244"/>
      <c r="G223" s="231"/>
    </row>
    <row r="224" spans="1:7" ht="14.25" customHeight="1" x14ac:dyDescent="0.4">
      <c r="A224" s="222" t="s">
        <v>184</v>
      </c>
      <c r="B224" s="239" t="s">
        <v>185</v>
      </c>
      <c r="C224" s="245" t="s">
        <v>30</v>
      </c>
      <c r="D224" s="13" t="s">
        <v>23</v>
      </c>
      <c r="E224" s="14">
        <v>0</v>
      </c>
      <c r="F224" s="242" t="s">
        <v>31</v>
      </c>
      <c r="G224" s="252" t="s">
        <v>32</v>
      </c>
    </row>
    <row r="225" spans="1:7" ht="14.25" customHeight="1" x14ac:dyDescent="0.4">
      <c r="A225" s="232"/>
      <c r="B225" s="240"/>
      <c r="C225" s="246"/>
      <c r="D225" s="19" t="s">
        <v>37</v>
      </c>
      <c r="E225" s="20" t="s">
        <v>30</v>
      </c>
      <c r="F225" s="243"/>
      <c r="G225" s="253"/>
    </row>
    <row r="226" spans="1:7" ht="14.25" customHeight="1" x14ac:dyDescent="0.4">
      <c r="A226" s="223"/>
      <c r="B226" s="241"/>
      <c r="C226" s="247"/>
      <c r="D226" s="24" t="s">
        <v>27</v>
      </c>
      <c r="E226" s="25" t="s">
        <v>128</v>
      </c>
      <c r="F226" s="244"/>
      <c r="G226" s="254"/>
    </row>
    <row r="227" spans="1:7" ht="14.25" customHeight="1" x14ac:dyDescent="0.4">
      <c r="A227" s="222" t="s">
        <v>186</v>
      </c>
      <c r="B227" s="239" t="s">
        <v>187</v>
      </c>
      <c r="C227" s="245">
        <v>4.0000000000000002E-4</v>
      </c>
      <c r="D227" s="42" t="s">
        <v>23</v>
      </c>
      <c r="E227" s="43">
        <v>0</v>
      </c>
      <c r="F227" s="242">
        <v>100</v>
      </c>
      <c r="G227" s="252" t="s">
        <v>32</v>
      </c>
    </row>
    <row r="228" spans="1:7" ht="14.25" customHeight="1" x14ac:dyDescent="0.4">
      <c r="A228" s="232"/>
      <c r="B228" s="240"/>
      <c r="C228" s="246"/>
      <c r="D228" s="19" t="s">
        <v>41</v>
      </c>
      <c r="E228" s="20">
        <v>0</v>
      </c>
      <c r="F228" s="243"/>
      <c r="G228" s="253"/>
    </row>
    <row r="229" spans="1:7" ht="14.25" customHeight="1" x14ac:dyDescent="0.4">
      <c r="A229" s="232"/>
      <c r="B229" s="240"/>
      <c r="C229" s="246"/>
      <c r="D229" s="19" t="s">
        <v>26</v>
      </c>
      <c r="E229" s="20">
        <v>5.4500000000000002E-4</v>
      </c>
      <c r="F229" s="243"/>
      <c r="G229" s="253"/>
    </row>
    <row r="230" spans="1:7" ht="14.25" customHeight="1" x14ac:dyDescent="0.4">
      <c r="A230" s="223"/>
      <c r="B230" s="241"/>
      <c r="C230" s="247"/>
      <c r="D230" s="24" t="s">
        <v>38</v>
      </c>
      <c r="E230" s="25">
        <v>5.4000000000000001E-4</v>
      </c>
      <c r="F230" s="244"/>
      <c r="G230" s="254"/>
    </row>
    <row r="231" spans="1:7" ht="14.25" customHeight="1" x14ac:dyDescent="0.4">
      <c r="A231" s="28" t="s">
        <v>188</v>
      </c>
      <c r="B231" s="29" t="s">
        <v>189</v>
      </c>
      <c r="C231" s="30">
        <v>4.4700000000000002E-4</v>
      </c>
      <c r="D231" s="31"/>
      <c r="E231" s="27">
        <v>3.9200000000000004E-4</v>
      </c>
      <c r="F231" s="32">
        <v>100</v>
      </c>
      <c r="G231" s="33" t="s">
        <v>32</v>
      </c>
    </row>
    <row r="232" spans="1:7" ht="14.25" customHeight="1" x14ac:dyDescent="0.4">
      <c r="A232" s="10" t="s">
        <v>190</v>
      </c>
      <c r="B232" s="11" t="s">
        <v>191</v>
      </c>
      <c r="C232" s="12">
        <v>4.6000000000000001E-4</v>
      </c>
      <c r="D232" s="55"/>
      <c r="E232" s="27">
        <v>4.95E-4</v>
      </c>
      <c r="F232" s="36">
        <v>100</v>
      </c>
      <c r="G232" s="16" t="s">
        <v>32</v>
      </c>
    </row>
    <row r="233" spans="1:7" ht="14.25" customHeight="1" x14ac:dyDescent="0.4">
      <c r="A233" s="28" t="s">
        <v>192</v>
      </c>
      <c r="B233" s="29" t="s">
        <v>193</v>
      </c>
      <c r="C233" s="30">
        <v>4.1799999999999997E-4</v>
      </c>
      <c r="D233" s="31"/>
      <c r="E233" s="27">
        <v>4.8799999999999999E-4</v>
      </c>
      <c r="F233" s="32">
        <v>100</v>
      </c>
      <c r="G233" s="33" t="s">
        <v>32</v>
      </c>
    </row>
    <row r="234" spans="1:7" ht="14.25" customHeight="1" x14ac:dyDescent="0.4">
      <c r="A234" s="222" t="s">
        <v>194</v>
      </c>
      <c r="B234" s="239" t="s">
        <v>195</v>
      </c>
      <c r="C234" s="245">
        <v>5.2999999999999998E-4</v>
      </c>
      <c r="D234" s="42" t="s">
        <v>23</v>
      </c>
      <c r="E234" s="43">
        <v>0</v>
      </c>
      <c r="F234" s="242">
        <v>100</v>
      </c>
      <c r="G234" s="252" t="s">
        <v>32</v>
      </c>
    </row>
    <row r="235" spans="1:7" ht="14.25" customHeight="1" x14ac:dyDescent="0.4">
      <c r="A235" s="232"/>
      <c r="B235" s="240"/>
      <c r="C235" s="246"/>
      <c r="D235" s="37" t="s">
        <v>67</v>
      </c>
      <c r="E235" s="38">
        <v>0</v>
      </c>
      <c r="F235" s="243"/>
      <c r="G235" s="253"/>
    </row>
    <row r="236" spans="1:7" ht="14.25" customHeight="1" x14ac:dyDescent="0.4">
      <c r="A236" s="232"/>
      <c r="B236" s="240"/>
      <c r="C236" s="246"/>
      <c r="D236" s="37" t="s">
        <v>48</v>
      </c>
      <c r="E236" s="38">
        <v>1E-4</v>
      </c>
      <c r="F236" s="243"/>
      <c r="G236" s="253"/>
    </row>
    <row r="237" spans="1:7" ht="14.25" customHeight="1" x14ac:dyDescent="0.4">
      <c r="A237" s="232"/>
      <c r="B237" s="240"/>
      <c r="C237" s="246"/>
      <c r="D237" s="37" t="s">
        <v>49</v>
      </c>
      <c r="E237" s="38">
        <v>2.5000000000000001E-4</v>
      </c>
      <c r="F237" s="243"/>
      <c r="G237" s="253"/>
    </row>
    <row r="238" spans="1:7" ht="14.25" customHeight="1" x14ac:dyDescent="0.4">
      <c r="A238" s="232"/>
      <c r="B238" s="240"/>
      <c r="C238" s="246"/>
      <c r="D238" s="19" t="s">
        <v>196</v>
      </c>
      <c r="E238" s="20">
        <v>5.9400000000000002E-4</v>
      </c>
      <c r="F238" s="243"/>
      <c r="G238" s="253"/>
    </row>
    <row r="239" spans="1:7" ht="14.25" customHeight="1" x14ac:dyDescent="0.4">
      <c r="A239" s="223"/>
      <c r="B239" s="241"/>
      <c r="C239" s="247"/>
      <c r="D239" s="24" t="s">
        <v>38</v>
      </c>
      <c r="E239" s="25">
        <v>5.8900000000000001E-4</v>
      </c>
      <c r="F239" s="244"/>
      <c r="G239" s="254"/>
    </row>
    <row r="240" spans="1:7" ht="14.25" customHeight="1" x14ac:dyDescent="0.4">
      <c r="A240" s="222" t="s">
        <v>197</v>
      </c>
      <c r="B240" s="239" t="s">
        <v>198</v>
      </c>
      <c r="C240" s="245">
        <v>4.9399999999999997E-4</v>
      </c>
      <c r="D240" s="39" t="s">
        <v>56</v>
      </c>
      <c r="E240" s="40">
        <v>0</v>
      </c>
      <c r="F240" s="242">
        <v>100</v>
      </c>
      <c r="G240" s="230" t="s">
        <v>32</v>
      </c>
    </row>
    <row r="241" spans="1:7" ht="14.25" customHeight="1" x14ac:dyDescent="0.4">
      <c r="A241" s="223"/>
      <c r="B241" s="241"/>
      <c r="C241" s="247"/>
      <c r="D241" s="24" t="s">
        <v>38</v>
      </c>
      <c r="E241" s="44">
        <v>4.17E-4</v>
      </c>
      <c r="F241" s="244"/>
      <c r="G241" s="231"/>
    </row>
    <row r="242" spans="1:7" ht="14.25" customHeight="1" x14ac:dyDescent="0.4">
      <c r="A242" s="28" t="s">
        <v>199</v>
      </c>
      <c r="B242" s="29" t="s">
        <v>200</v>
      </c>
      <c r="C242" s="30">
        <v>6.4300000000000002E-4</v>
      </c>
      <c r="D242" s="31"/>
      <c r="E242" s="27">
        <v>6.4199999999999999E-4</v>
      </c>
      <c r="F242" s="32">
        <v>100</v>
      </c>
      <c r="G242" s="33" t="s">
        <v>32</v>
      </c>
    </row>
    <row r="243" spans="1:7" ht="14.25" customHeight="1" x14ac:dyDescent="0.4">
      <c r="A243" s="28" t="s">
        <v>201</v>
      </c>
      <c r="B243" s="29" t="s">
        <v>202</v>
      </c>
      <c r="C243" s="30">
        <v>6.9099999999999999E-4</v>
      </c>
      <c r="D243" s="31"/>
      <c r="E243" s="27">
        <v>6.69E-4</v>
      </c>
      <c r="F243" s="32">
        <v>100</v>
      </c>
      <c r="G243" s="33" t="s">
        <v>32</v>
      </c>
    </row>
    <row r="244" spans="1:7" ht="14.25" customHeight="1" x14ac:dyDescent="0.4">
      <c r="A244" s="222" t="s">
        <v>203</v>
      </c>
      <c r="B244" s="239" t="s">
        <v>204</v>
      </c>
      <c r="C244" s="245">
        <v>4.3600000000000008E-4</v>
      </c>
      <c r="D244" s="42" t="s">
        <v>23</v>
      </c>
      <c r="E244" s="43">
        <v>0</v>
      </c>
      <c r="F244" s="242">
        <v>100</v>
      </c>
      <c r="G244" s="230" t="s">
        <v>32</v>
      </c>
    </row>
    <row r="245" spans="1:7" ht="14.25" customHeight="1" x14ac:dyDescent="0.4">
      <c r="A245" s="232"/>
      <c r="B245" s="240"/>
      <c r="C245" s="246"/>
      <c r="D245" s="37" t="s">
        <v>67</v>
      </c>
      <c r="E245" s="38">
        <v>3.77E-4</v>
      </c>
      <c r="F245" s="243"/>
      <c r="G245" s="248"/>
    </row>
    <row r="246" spans="1:7" ht="14.25" customHeight="1" x14ac:dyDescent="0.4">
      <c r="A246" s="232"/>
      <c r="B246" s="240"/>
      <c r="C246" s="246"/>
      <c r="D246" s="19" t="s">
        <v>26</v>
      </c>
      <c r="E246" s="20">
        <v>3.9199999999999999E-4</v>
      </c>
      <c r="F246" s="243"/>
      <c r="G246" s="248"/>
    </row>
    <row r="247" spans="1:7" ht="14.25" customHeight="1" x14ac:dyDescent="0.4">
      <c r="A247" s="223"/>
      <c r="B247" s="241"/>
      <c r="C247" s="247"/>
      <c r="D247" s="24" t="s">
        <v>38</v>
      </c>
      <c r="E247" s="25">
        <v>3.9200000000000004E-4</v>
      </c>
      <c r="F247" s="244"/>
      <c r="G247" s="231"/>
    </row>
    <row r="248" spans="1:7" ht="14.25" customHeight="1" x14ac:dyDescent="0.4">
      <c r="A248" s="222" t="s">
        <v>205</v>
      </c>
      <c r="B248" s="239" t="s">
        <v>206</v>
      </c>
      <c r="C248" s="245">
        <v>1E-4</v>
      </c>
      <c r="D248" s="42" t="s">
        <v>23</v>
      </c>
      <c r="E248" s="43">
        <v>0</v>
      </c>
      <c r="F248" s="242">
        <v>99.55</v>
      </c>
      <c r="G248" s="252" t="s">
        <v>24</v>
      </c>
    </row>
    <row r="249" spans="1:7" ht="14.25" customHeight="1" x14ac:dyDescent="0.4">
      <c r="A249" s="232"/>
      <c r="B249" s="240"/>
      <c r="C249" s="246"/>
      <c r="D249" s="19" t="s">
        <v>37</v>
      </c>
      <c r="E249" s="20">
        <v>4.7600000000000002E-4</v>
      </c>
      <c r="F249" s="243"/>
      <c r="G249" s="253"/>
    </row>
    <row r="250" spans="1:7" ht="14.25" customHeight="1" x14ac:dyDescent="0.4">
      <c r="A250" s="223"/>
      <c r="B250" s="241"/>
      <c r="C250" s="247"/>
      <c r="D250" s="24" t="s">
        <v>38</v>
      </c>
      <c r="E250" s="25">
        <v>4.4999999999999999E-4</v>
      </c>
      <c r="F250" s="244"/>
      <c r="G250" s="254"/>
    </row>
    <row r="251" spans="1:7" ht="14.25" customHeight="1" x14ac:dyDescent="0.4">
      <c r="A251" s="28" t="s">
        <v>207</v>
      </c>
      <c r="B251" s="29" t="s">
        <v>208</v>
      </c>
      <c r="C251" s="30">
        <v>3.5299999999999996E-4</v>
      </c>
      <c r="D251" s="31"/>
      <c r="E251" s="27">
        <v>2.99E-4</v>
      </c>
      <c r="F251" s="32">
        <v>100</v>
      </c>
      <c r="G251" s="33" t="s">
        <v>32</v>
      </c>
    </row>
    <row r="252" spans="1:7" ht="14.25" customHeight="1" x14ac:dyDescent="0.4">
      <c r="A252" s="28" t="s">
        <v>209</v>
      </c>
      <c r="B252" s="29" t="s">
        <v>210</v>
      </c>
      <c r="C252" s="30">
        <v>5.1800000000000001E-4</v>
      </c>
      <c r="D252" s="31"/>
      <c r="E252" s="27">
        <v>5.2999999999999998E-4</v>
      </c>
      <c r="F252" s="32">
        <v>100</v>
      </c>
      <c r="G252" s="33" t="s">
        <v>32</v>
      </c>
    </row>
    <row r="253" spans="1:7" ht="14.25" customHeight="1" x14ac:dyDescent="0.4">
      <c r="A253" s="222" t="s">
        <v>211</v>
      </c>
      <c r="B253" s="239" t="s">
        <v>212</v>
      </c>
      <c r="C253" s="245">
        <v>4.6000000000000001E-4</v>
      </c>
      <c r="D253" s="39" t="s">
        <v>56</v>
      </c>
      <c r="E253" s="40">
        <v>3.2000000000000003E-4</v>
      </c>
      <c r="F253" s="242">
        <v>100</v>
      </c>
      <c r="G253" s="252" t="s">
        <v>32</v>
      </c>
    </row>
    <row r="254" spans="1:7" ht="14.25" customHeight="1" x14ac:dyDescent="0.4">
      <c r="A254" s="232"/>
      <c r="B254" s="240"/>
      <c r="C254" s="246"/>
      <c r="D254" s="19" t="s">
        <v>41</v>
      </c>
      <c r="E254" s="20">
        <v>0</v>
      </c>
      <c r="F254" s="243"/>
      <c r="G254" s="253"/>
    </row>
    <row r="255" spans="1:7" ht="14.25" customHeight="1" x14ac:dyDescent="0.4">
      <c r="A255" s="232"/>
      <c r="B255" s="240"/>
      <c r="C255" s="246"/>
      <c r="D255" s="19" t="s">
        <v>26</v>
      </c>
      <c r="E255" s="20">
        <v>4.2299999999999998E-4</v>
      </c>
      <c r="F255" s="243"/>
      <c r="G255" s="253"/>
    </row>
    <row r="256" spans="1:7" ht="14.25" customHeight="1" x14ac:dyDescent="0.4">
      <c r="A256" s="223"/>
      <c r="B256" s="241"/>
      <c r="C256" s="247"/>
      <c r="D256" s="24" t="s">
        <v>27</v>
      </c>
      <c r="E256" s="25">
        <v>4.2000000000000002E-4</v>
      </c>
      <c r="F256" s="244"/>
      <c r="G256" s="254"/>
    </row>
    <row r="257" spans="1:7" ht="14.25" customHeight="1" x14ac:dyDescent="0.4">
      <c r="A257" s="222" t="s">
        <v>213</v>
      </c>
      <c r="B257" s="239" t="s">
        <v>214</v>
      </c>
      <c r="C257" s="245">
        <v>4.7599999999999997E-4</v>
      </c>
      <c r="D257" s="42" t="s">
        <v>23</v>
      </c>
      <c r="E257" s="43">
        <v>0</v>
      </c>
      <c r="F257" s="264">
        <v>100</v>
      </c>
      <c r="G257" s="252" t="s">
        <v>32</v>
      </c>
    </row>
    <row r="258" spans="1:7" ht="14.25" customHeight="1" x14ac:dyDescent="0.4">
      <c r="A258" s="232"/>
      <c r="B258" s="240"/>
      <c r="C258" s="246"/>
      <c r="D258" s="19" t="s">
        <v>41</v>
      </c>
      <c r="E258" s="20">
        <v>2.9E-4</v>
      </c>
      <c r="F258" s="265"/>
      <c r="G258" s="253"/>
    </row>
    <row r="259" spans="1:7" ht="14.25" customHeight="1" x14ac:dyDescent="0.4">
      <c r="A259" s="232"/>
      <c r="B259" s="240"/>
      <c r="C259" s="246"/>
      <c r="D259" s="19" t="s">
        <v>68</v>
      </c>
      <c r="E259" s="20">
        <v>3.8999999999999999E-4</v>
      </c>
      <c r="F259" s="265"/>
      <c r="G259" s="253"/>
    </row>
    <row r="260" spans="1:7" ht="14.25" customHeight="1" x14ac:dyDescent="0.4">
      <c r="A260" s="232"/>
      <c r="B260" s="240"/>
      <c r="C260" s="246"/>
      <c r="D260" s="19" t="s">
        <v>69</v>
      </c>
      <c r="E260" s="20">
        <v>4.8999999999999998E-4</v>
      </c>
      <c r="F260" s="265"/>
      <c r="G260" s="253"/>
    </row>
    <row r="261" spans="1:7" ht="14.25" customHeight="1" x14ac:dyDescent="0.4">
      <c r="A261" s="232"/>
      <c r="B261" s="240"/>
      <c r="C261" s="246"/>
      <c r="D261" s="37" t="s">
        <v>50</v>
      </c>
      <c r="E261" s="38">
        <v>2.72E-4</v>
      </c>
      <c r="F261" s="265"/>
      <c r="G261" s="253"/>
    </row>
    <row r="262" spans="1:7" ht="14.25" customHeight="1" x14ac:dyDescent="0.4">
      <c r="A262" s="232"/>
      <c r="B262" s="240"/>
      <c r="C262" s="246"/>
      <c r="D262" s="37" t="s">
        <v>51</v>
      </c>
      <c r="E262" s="38">
        <v>3.6099999999999999E-4</v>
      </c>
      <c r="F262" s="265"/>
      <c r="G262" s="253"/>
    </row>
    <row r="263" spans="1:7" ht="14.25" customHeight="1" x14ac:dyDescent="0.4">
      <c r="A263" s="232"/>
      <c r="B263" s="240"/>
      <c r="C263" s="246"/>
      <c r="D263" s="19" t="s">
        <v>215</v>
      </c>
      <c r="E263" s="20">
        <v>5.2999999999999998E-4</v>
      </c>
      <c r="F263" s="265"/>
      <c r="G263" s="253"/>
    </row>
    <row r="264" spans="1:7" ht="14.25" customHeight="1" x14ac:dyDescent="0.4">
      <c r="A264" s="223"/>
      <c r="B264" s="241"/>
      <c r="C264" s="247"/>
      <c r="D264" s="24" t="s">
        <v>27</v>
      </c>
      <c r="E264" s="25">
        <v>5.2400000000000005E-4</v>
      </c>
      <c r="F264" s="266"/>
      <c r="G264" s="254"/>
    </row>
    <row r="265" spans="1:7" ht="14.25" customHeight="1" x14ac:dyDescent="0.4">
      <c r="A265" s="222" t="s">
        <v>216</v>
      </c>
      <c r="B265" s="239" t="s">
        <v>217</v>
      </c>
      <c r="C265" s="245">
        <v>4.6700000000000002E-4</v>
      </c>
      <c r="D265" s="39" t="s">
        <v>56</v>
      </c>
      <c r="E265" s="40">
        <v>0</v>
      </c>
      <c r="F265" s="242">
        <v>40.159999999999997</v>
      </c>
      <c r="G265" s="252" t="s">
        <v>24</v>
      </c>
    </row>
    <row r="266" spans="1:7" ht="14.25" customHeight="1" x14ac:dyDescent="0.4">
      <c r="A266" s="232"/>
      <c r="B266" s="240"/>
      <c r="C266" s="246"/>
      <c r="D266" s="37" t="s">
        <v>67</v>
      </c>
      <c r="E266" s="38">
        <v>3.48E-4</v>
      </c>
      <c r="F266" s="243"/>
      <c r="G266" s="253"/>
    </row>
    <row r="267" spans="1:7" ht="14.25" customHeight="1" x14ac:dyDescent="0.4">
      <c r="A267" s="232"/>
      <c r="B267" s="240"/>
      <c r="C267" s="246"/>
      <c r="D267" s="37" t="s">
        <v>48</v>
      </c>
      <c r="E267" s="38">
        <v>3.39E-4</v>
      </c>
      <c r="F267" s="243"/>
      <c r="G267" s="253"/>
    </row>
    <row r="268" spans="1:7" ht="14.25" customHeight="1" x14ac:dyDescent="0.4">
      <c r="A268" s="232"/>
      <c r="B268" s="240"/>
      <c r="C268" s="246"/>
      <c r="D268" s="37" t="s">
        <v>49</v>
      </c>
      <c r="E268" s="38">
        <v>3.6499999999999998E-4</v>
      </c>
      <c r="F268" s="243"/>
      <c r="G268" s="253"/>
    </row>
    <row r="269" spans="1:7" ht="14.25" customHeight="1" x14ac:dyDescent="0.4">
      <c r="A269" s="232"/>
      <c r="B269" s="240"/>
      <c r="C269" s="246"/>
      <c r="D269" s="37" t="s">
        <v>50</v>
      </c>
      <c r="E269" s="38">
        <v>3.6600000000000001E-4</v>
      </c>
      <c r="F269" s="243"/>
      <c r="G269" s="253"/>
    </row>
    <row r="270" spans="1:7" ht="14.25" customHeight="1" x14ac:dyDescent="0.4">
      <c r="A270" s="232"/>
      <c r="B270" s="240"/>
      <c r="C270" s="246"/>
      <c r="D270" s="37" t="s">
        <v>51</v>
      </c>
      <c r="E270" s="38">
        <v>3.6899999999999997E-4</v>
      </c>
      <c r="F270" s="243"/>
      <c r="G270" s="253"/>
    </row>
    <row r="271" spans="1:7" ht="14.25" customHeight="1" x14ac:dyDescent="0.4">
      <c r="A271" s="232"/>
      <c r="B271" s="240"/>
      <c r="C271" s="246"/>
      <c r="D271" s="37" t="s">
        <v>52</v>
      </c>
      <c r="E271" s="38">
        <v>3.8000000000000002E-4</v>
      </c>
      <c r="F271" s="243"/>
      <c r="G271" s="253"/>
    </row>
    <row r="272" spans="1:7" ht="14.25" customHeight="1" x14ac:dyDescent="0.4">
      <c r="A272" s="232"/>
      <c r="B272" s="240"/>
      <c r="C272" s="246"/>
      <c r="D272" s="37" t="s">
        <v>71</v>
      </c>
      <c r="E272" s="38">
        <v>1.7899999999999999E-4</v>
      </c>
      <c r="F272" s="243"/>
      <c r="G272" s="253"/>
    </row>
    <row r="273" spans="1:7" ht="14.25" customHeight="1" x14ac:dyDescent="0.4">
      <c r="A273" s="232"/>
      <c r="B273" s="240"/>
      <c r="C273" s="246"/>
      <c r="D273" s="19" t="s">
        <v>218</v>
      </c>
      <c r="E273" s="20">
        <v>3.86E-4</v>
      </c>
      <c r="F273" s="243"/>
      <c r="G273" s="253"/>
    </row>
    <row r="274" spans="1:7" ht="14.25" customHeight="1" x14ac:dyDescent="0.4">
      <c r="A274" s="223"/>
      <c r="B274" s="241"/>
      <c r="C274" s="247"/>
      <c r="D274" s="24" t="s">
        <v>38</v>
      </c>
      <c r="E274" s="25">
        <v>3.86E-4</v>
      </c>
      <c r="F274" s="244"/>
      <c r="G274" s="254"/>
    </row>
    <row r="275" spans="1:7" ht="14.25" customHeight="1" x14ac:dyDescent="0.4">
      <c r="A275" s="222" t="s">
        <v>219</v>
      </c>
      <c r="B275" s="239" t="s">
        <v>220</v>
      </c>
      <c r="C275" s="245">
        <v>5.3399999999999997E-4</v>
      </c>
      <c r="D275" s="42" t="s">
        <v>23</v>
      </c>
      <c r="E275" s="43">
        <v>0</v>
      </c>
      <c r="F275" s="242">
        <v>91.7</v>
      </c>
      <c r="G275" s="252" t="s">
        <v>24</v>
      </c>
    </row>
    <row r="276" spans="1:7" ht="14.25" customHeight="1" x14ac:dyDescent="0.4">
      <c r="A276" s="232"/>
      <c r="B276" s="240"/>
      <c r="C276" s="246"/>
      <c r="D276" s="37" t="s">
        <v>67</v>
      </c>
      <c r="E276" s="38">
        <v>2.9999999999999997E-4</v>
      </c>
      <c r="F276" s="243"/>
      <c r="G276" s="253"/>
    </row>
    <row r="277" spans="1:7" ht="14.25" customHeight="1" x14ac:dyDescent="0.4">
      <c r="A277" s="232"/>
      <c r="B277" s="240"/>
      <c r="C277" s="246"/>
      <c r="D277" s="37" t="s">
        <v>48</v>
      </c>
      <c r="E277" s="38">
        <v>4.4299999999999998E-4</v>
      </c>
      <c r="F277" s="243"/>
      <c r="G277" s="253"/>
    </row>
    <row r="278" spans="1:7" ht="14.25" customHeight="1" x14ac:dyDescent="0.4">
      <c r="A278" s="232"/>
      <c r="B278" s="240"/>
      <c r="C278" s="246"/>
      <c r="D278" s="19" t="s">
        <v>103</v>
      </c>
      <c r="E278" s="20">
        <v>5.3300000000000005E-4</v>
      </c>
      <c r="F278" s="243"/>
      <c r="G278" s="253"/>
    </row>
    <row r="279" spans="1:7" ht="14.25" customHeight="1" x14ac:dyDescent="0.4">
      <c r="A279" s="223"/>
      <c r="B279" s="241"/>
      <c r="C279" s="247"/>
      <c r="D279" s="24" t="s">
        <v>38</v>
      </c>
      <c r="E279" s="25">
        <v>5.2800000000000004E-4</v>
      </c>
      <c r="F279" s="244"/>
      <c r="G279" s="254"/>
    </row>
    <row r="280" spans="1:7" ht="28.7" customHeight="1" x14ac:dyDescent="0.4">
      <c r="A280" s="28" t="s">
        <v>221</v>
      </c>
      <c r="B280" s="29" t="s">
        <v>222</v>
      </c>
      <c r="C280" s="30">
        <v>4.8299999999999998E-4</v>
      </c>
      <c r="D280" s="31"/>
      <c r="E280" s="27">
        <v>5.0199999999999995E-4</v>
      </c>
      <c r="F280" s="32">
        <v>99.3</v>
      </c>
      <c r="G280" s="33" t="s">
        <v>24</v>
      </c>
    </row>
    <row r="281" spans="1:7" ht="14.25" customHeight="1" x14ac:dyDescent="0.4">
      <c r="A281" s="222" t="s">
        <v>223</v>
      </c>
      <c r="B281" s="239" t="s">
        <v>224</v>
      </c>
      <c r="C281" s="245">
        <v>4.8899999999999996E-4</v>
      </c>
      <c r="D281" s="42" t="s">
        <v>23</v>
      </c>
      <c r="E281" s="43">
        <v>0</v>
      </c>
      <c r="F281" s="242">
        <v>97.86</v>
      </c>
      <c r="G281" s="252" t="s">
        <v>24</v>
      </c>
    </row>
    <row r="282" spans="1:7" ht="14.25" customHeight="1" x14ac:dyDescent="0.4">
      <c r="A282" s="232"/>
      <c r="B282" s="240"/>
      <c r="C282" s="246"/>
      <c r="D282" s="19" t="s">
        <v>37</v>
      </c>
      <c r="E282" s="20">
        <v>4.8500000000000003E-4</v>
      </c>
      <c r="F282" s="243"/>
      <c r="G282" s="253"/>
    </row>
    <row r="283" spans="1:7" ht="14.25" customHeight="1" x14ac:dyDescent="0.4">
      <c r="A283" s="223"/>
      <c r="B283" s="241"/>
      <c r="C283" s="247"/>
      <c r="D283" s="24" t="s">
        <v>38</v>
      </c>
      <c r="E283" s="25">
        <v>4.8500000000000003E-4</v>
      </c>
      <c r="F283" s="244"/>
      <c r="G283" s="254"/>
    </row>
    <row r="284" spans="1:7" ht="14.25" customHeight="1" x14ac:dyDescent="0.4">
      <c r="A284" s="222" t="s">
        <v>225</v>
      </c>
      <c r="B284" s="239" t="s">
        <v>226</v>
      </c>
      <c r="C284" s="245">
        <v>3.9599999999999998E-4</v>
      </c>
      <c r="D284" s="42" t="s">
        <v>23</v>
      </c>
      <c r="E284" s="43">
        <v>0</v>
      </c>
      <c r="F284" s="242">
        <v>100</v>
      </c>
      <c r="G284" s="230" t="s">
        <v>32</v>
      </c>
    </row>
    <row r="285" spans="1:7" ht="14.25" customHeight="1" x14ac:dyDescent="0.4">
      <c r="A285" s="232"/>
      <c r="B285" s="240"/>
      <c r="C285" s="246"/>
      <c r="D285" s="19" t="s">
        <v>37</v>
      </c>
      <c r="E285" s="20">
        <v>3.0400000000000002E-4</v>
      </c>
      <c r="F285" s="243"/>
      <c r="G285" s="248"/>
    </row>
    <row r="286" spans="1:7" ht="14.25" customHeight="1" x14ac:dyDescent="0.4">
      <c r="A286" s="223"/>
      <c r="B286" s="241"/>
      <c r="C286" s="247"/>
      <c r="D286" s="24" t="s">
        <v>38</v>
      </c>
      <c r="E286" s="25">
        <v>3.0400000000000002E-4</v>
      </c>
      <c r="F286" s="244"/>
      <c r="G286" s="231"/>
    </row>
    <row r="287" spans="1:7" ht="28.7" customHeight="1" x14ac:dyDescent="0.4">
      <c r="A287" s="28" t="s">
        <v>227</v>
      </c>
      <c r="B287" s="29" t="s">
        <v>228</v>
      </c>
      <c r="C287" s="30">
        <v>4.2999999999999999E-4</v>
      </c>
      <c r="D287" s="31"/>
      <c r="E287" s="27">
        <v>5.5400000000000002E-4</v>
      </c>
      <c r="F287" s="32">
        <v>72.319999999999993</v>
      </c>
      <c r="G287" s="33" t="s">
        <v>24</v>
      </c>
    </row>
    <row r="288" spans="1:7" ht="28.7" customHeight="1" x14ac:dyDescent="0.4">
      <c r="A288" s="28" t="s">
        <v>229</v>
      </c>
      <c r="B288" s="29" t="s">
        <v>230</v>
      </c>
      <c r="C288" s="30">
        <v>1.83E-4</v>
      </c>
      <c r="D288" s="31"/>
      <c r="E288" s="27">
        <v>7.0599999999999992E-4</v>
      </c>
      <c r="F288" s="32">
        <v>99.87</v>
      </c>
      <c r="G288" s="33" t="s">
        <v>231</v>
      </c>
    </row>
    <row r="289" spans="1:7" ht="21" customHeight="1" x14ac:dyDescent="0.4">
      <c r="A289" s="222" t="s">
        <v>232</v>
      </c>
      <c r="B289" s="239" t="s">
        <v>233</v>
      </c>
      <c r="C289" s="245">
        <v>5.0199999999999995E-4</v>
      </c>
      <c r="D289" s="39" t="s">
        <v>56</v>
      </c>
      <c r="E289" s="40">
        <v>0</v>
      </c>
      <c r="F289" s="242">
        <v>92.95</v>
      </c>
      <c r="G289" s="252" t="s">
        <v>234</v>
      </c>
    </row>
    <row r="290" spans="1:7" ht="21" customHeight="1" x14ac:dyDescent="0.4">
      <c r="A290" s="223"/>
      <c r="B290" s="241"/>
      <c r="C290" s="247"/>
      <c r="D290" s="24" t="s">
        <v>38</v>
      </c>
      <c r="E290" s="44">
        <v>4.9100000000000001E-4</v>
      </c>
      <c r="F290" s="244"/>
      <c r="G290" s="254"/>
    </row>
    <row r="291" spans="1:7" ht="14.25" customHeight="1" x14ac:dyDescent="0.4">
      <c r="A291" s="28" t="s">
        <v>235</v>
      </c>
      <c r="B291" s="29" t="s">
        <v>236</v>
      </c>
      <c r="C291" s="30">
        <v>4.2700000000000002E-4</v>
      </c>
      <c r="D291" s="31"/>
      <c r="E291" s="27">
        <v>4.4700000000000002E-4</v>
      </c>
      <c r="F291" s="32">
        <v>100</v>
      </c>
      <c r="G291" s="33" t="s">
        <v>32</v>
      </c>
    </row>
    <row r="292" spans="1:7" ht="14.25" customHeight="1" x14ac:dyDescent="0.4">
      <c r="A292" s="28" t="s">
        <v>237</v>
      </c>
      <c r="B292" s="29" t="s">
        <v>238</v>
      </c>
      <c r="C292" s="30">
        <v>4.2099999999999999E-4</v>
      </c>
      <c r="D292" s="31"/>
      <c r="E292" s="27">
        <v>4.8000000000000001E-4</v>
      </c>
      <c r="F292" s="32">
        <v>100</v>
      </c>
      <c r="G292" s="33" t="s">
        <v>32</v>
      </c>
    </row>
    <row r="293" spans="1:7" ht="14.25" customHeight="1" x14ac:dyDescent="0.4">
      <c r="A293" s="28" t="s">
        <v>239</v>
      </c>
      <c r="B293" s="29" t="s">
        <v>240</v>
      </c>
      <c r="C293" s="30">
        <v>4.2400000000000001E-4</v>
      </c>
      <c r="D293" s="31"/>
      <c r="E293" s="27">
        <v>4.8299999999999998E-4</v>
      </c>
      <c r="F293" s="32">
        <v>100</v>
      </c>
      <c r="G293" s="33" t="s">
        <v>32</v>
      </c>
    </row>
    <row r="294" spans="1:7" ht="14.25" customHeight="1" x14ac:dyDescent="0.4">
      <c r="A294" s="28" t="s">
        <v>241</v>
      </c>
      <c r="B294" s="29" t="s">
        <v>242</v>
      </c>
      <c r="C294" s="30">
        <v>4.2000000000000002E-4</v>
      </c>
      <c r="D294" s="31"/>
      <c r="E294" s="27">
        <v>4.7899999999999999E-4</v>
      </c>
      <c r="F294" s="32">
        <v>100</v>
      </c>
      <c r="G294" s="33" t="s">
        <v>32</v>
      </c>
    </row>
    <row r="295" spans="1:7" ht="14.25" customHeight="1" x14ac:dyDescent="0.4">
      <c r="A295" s="28" t="s">
        <v>243</v>
      </c>
      <c r="B295" s="29" t="s">
        <v>244</v>
      </c>
      <c r="C295" s="30">
        <v>4.1999999999999996E-4</v>
      </c>
      <c r="D295" s="31"/>
      <c r="E295" s="27">
        <v>4.7899999999999999E-4</v>
      </c>
      <c r="F295" s="32">
        <v>100</v>
      </c>
      <c r="G295" s="33" t="s">
        <v>32</v>
      </c>
    </row>
    <row r="296" spans="1:7" ht="14.25" customHeight="1" x14ac:dyDescent="0.4">
      <c r="A296" s="28" t="s">
        <v>245</v>
      </c>
      <c r="B296" s="29" t="s">
        <v>246</v>
      </c>
      <c r="C296" s="30">
        <v>4.2000000000000002E-4</v>
      </c>
      <c r="D296" s="31"/>
      <c r="E296" s="27">
        <v>4.7899999999999999E-4</v>
      </c>
      <c r="F296" s="32">
        <v>100</v>
      </c>
      <c r="G296" s="33" t="s">
        <v>32</v>
      </c>
    </row>
    <row r="297" spans="1:7" ht="14.25" customHeight="1" x14ac:dyDescent="0.4">
      <c r="A297" s="28" t="s">
        <v>247</v>
      </c>
      <c r="B297" s="29" t="s">
        <v>248</v>
      </c>
      <c r="C297" s="30">
        <v>4.2000000000000002E-4</v>
      </c>
      <c r="D297" s="31"/>
      <c r="E297" s="27">
        <v>4.7899999999999999E-4</v>
      </c>
      <c r="F297" s="32">
        <v>100</v>
      </c>
      <c r="G297" s="33" t="s">
        <v>32</v>
      </c>
    </row>
    <row r="298" spans="1:7" ht="14.25" customHeight="1" x14ac:dyDescent="0.4">
      <c r="A298" s="28" t="s">
        <v>249</v>
      </c>
      <c r="B298" s="29" t="s">
        <v>250</v>
      </c>
      <c r="C298" s="30">
        <v>4.9700000000000005E-4</v>
      </c>
      <c r="D298" s="31"/>
      <c r="E298" s="27">
        <v>4.4200000000000001E-4</v>
      </c>
      <c r="F298" s="32">
        <v>100</v>
      </c>
      <c r="G298" s="33" t="s">
        <v>32</v>
      </c>
    </row>
    <row r="299" spans="1:7" ht="28.7" customHeight="1" x14ac:dyDescent="0.4">
      <c r="A299" s="28" t="s">
        <v>251</v>
      </c>
      <c r="B299" s="29" t="s">
        <v>252</v>
      </c>
      <c r="C299" s="30">
        <v>4.7899999999999999E-4</v>
      </c>
      <c r="D299" s="56"/>
      <c r="E299" s="27">
        <v>4.9200000000000003E-4</v>
      </c>
      <c r="F299" s="32">
        <v>59.96</v>
      </c>
      <c r="G299" s="33" t="s">
        <v>24</v>
      </c>
    </row>
    <row r="300" spans="1:7" ht="14.25" customHeight="1" x14ac:dyDescent="0.4">
      <c r="A300" s="289" t="s">
        <v>253</v>
      </c>
      <c r="B300" s="239" t="s">
        <v>254</v>
      </c>
      <c r="C300" s="245">
        <v>2.1499999999999999E-4</v>
      </c>
      <c r="D300" s="42" t="s">
        <v>23</v>
      </c>
      <c r="E300" s="43">
        <v>0</v>
      </c>
      <c r="F300" s="264">
        <v>100</v>
      </c>
      <c r="G300" s="252" t="s">
        <v>32</v>
      </c>
    </row>
    <row r="301" spans="1:7" ht="14.25" customHeight="1" x14ac:dyDescent="0.4">
      <c r="A301" s="290"/>
      <c r="B301" s="240"/>
      <c r="C301" s="246"/>
      <c r="D301" s="19" t="s">
        <v>41</v>
      </c>
      <c r="E301" s="20">
        <v>2.92E-4</v>
      </c>
      <c r="F301" s="265"/>
      <c r="G301" s="253"/>
    </row>
    <row r="302" spans="1:7" ht="14.25" customHeight="1" x14ac:dyDescent="0.4">
      <c r="A302" s="290"/>
      <c r="B302" s="240"/>
      <c r="C302" s="246"/>
      <c r="D302" s="37" t="s">
        <v>48</v>
      </c>
      <c r="E302" s="38">
        <v>3.5299999999999996E-4</v>
      </c>
      <c r="F302" s="265"/>
      <c r="G302" s="253"/>
    </row>
    <row r="303" spans="1:7" ht="14.25" customHeight="1" x14ac:dyDescent="0.4">
      <c r="A303" s="290"/>
      <c r="B303" s="240"/>
      <c r="C303" s="246"/>
      <c r="D303" s="37" t="s">
        <v>49</v>
      </c>
      <c r="E303" s="38">
        <v>2.5000000000000001E-4</v>
      </c>
      <c r="F303" s="265"/>
      <c r="G303" s="253"/>
    </row>
    <row r="304" spans="1:7" ht="14.25" customHeight="1" x14ac:dyDescent="0.4">
      <c r="A304" s="290"/>
      <c r="B304" s="240"/>
      <c r="C304" s="246"/>
      <c r="D304" s="37" t="s">
        <v>50</v>
      </c>
      <c r="E304" s="38">
        <v>3.77E-4</v>
      </c>
      <c r="F304" s="265"/>
      <c r="G304" s="253"/>
    </row>
    <row r="305" spans="1:7" ht="14.25" customHeight="1" x14ac:dyDescent="0.4">
      <c r="A305" s="290"/>
      <c r="B305" s="240"/>
      <c r="C305" s="246"/>
      <c r="D305" s="37" t="s">
        <v>51</v>
      </c>
      <c r="E305" s="38">
        <v>0</v>
      </c>
      <c r="F305" s="265"/>
      <c r="G305" s="253"/>
    </row>
    <row r="306" spans="1:7" ht="14.25" customHeight="1" x14ac:dyDescent="0.4">
      <c r="A306" s="290"/>
      <c r="B306" s="240"/>
      <c r="C306" s="246"/>
      <c r="D306" s="37" t="s">
        <v>52</v>
      </c>
      <c r="E306" s="38">
        <v>0</v>
      </c>
      <c r="F306" s="265"/>
      <c r="G306" s="253"/>
    </row>
    <row r="307" spans="1:7" ht="14.25" customHeight="1" x14ac:dyDescent="0.4">
      <c r="A307" s="290"/>
      <c r="B307" s="240"/>
      <c r="C307" s="246"/>
      <c r="D307" s="37" t="s">
        <v>71</v>
      </c>
      <c r="E307" s="38">
        <v>0</v>
      </c>
      <c r="F307" s="265"/>
      <c r="G307" s="253"/>
    </row>
    <row r="308" spans="1:7" ht="14.25" customHeight="1" x14ac:dyDescent="0.4">
      <c r="A308" s="290"/>
      <c r="B308" s="240"/>
      <c r="C308" s="246"/>
      <c r="D308" s="19" t="s">
        <v>218</v>
      </c>
      <c r="E308" s="20">
        <v>5.1099999999999995E-4</v>
      </c>
      <c r="F308" s="265"/>
      <c r="G308" s="253"/>
    </row>
    <row r="309" spans="1:7" ht="14.25" customHeight="1" x14ac:dyDescent="0.4">
      <c r="A309" s="291"/>
      <c r="B309" s="241"/>
      <c r="C309" s="247"/>
      <c r="D309" s="24" t="s">
        <v>27</v>
      </c>
      <c r="E309" s="25">
        <v>4.3599999999999997E-4</v>
      </c>
      <c r="F309" s="266"/>
      <c r="G309" s="254"/>
    </row>
    <row r="310" spans="1:7" ht="14.25" customHeight="1" x14ac:dyDescent="0.4">
      <c r="A310" s="28" t="s">
        <v>255</v>
      </c>
      <c r="B310" s="29" t="s">
        <v>256</v>
      </c>
      <c r="C310" s="30" t="s">
        <v>30</v>
      </c>
      <c r="D310" s="31"/>
      <c r="E310" s="27">
        <v>6.0800000000000003E-4</v>
      </c>
      <c r="F310" s="32" t="s">
        <v>31</v>
      </c>
      <c r="G310" s="33" t="s">
        <v>32</v>
      </c>
    </row>
    <row r="311" spans="1:7" ht="14.25" customHeight="1" x14ac:dyDescent="0.4">
      <c r="A311" s="28" t="s">
        <v>257</v>
      </c>
      <c r="B311" s="29" t="s">
        <v>258</v>
      </c>
      <c r="C311" s="30">
        <v>1.3300000000000001E-4</v>
      </c>
      <c r="D311" s="31"/>
      <c r="E311" s="27">
        <v>7.9500000000000003E-4</v>
      </c>
      <c r="F311" s="32">
        <v>100</v>
      </c>
      <c r="G311" s="33" t="s">
        <v>32</v>
      </c>
    </row>
    <row r="312" spans="1:7" ht="14.25" customHeight="1" x14ac:dyDescent="0.4">
      <c r="A312" s="28" t="s">
        <v>259</v>
      </c>
      <c r="B312" s="29" t="s">
        <v>260</v>
      </c>
      <c r="C312" s="30">
        <v>5.2500000000000008E-4</v>
      </c>
      <c r="D312" s="31"/>
      <c r="E312" s="27">
        <v>4.6999999999999999E-4</v>
      </c>
      <c r="F312" s="32">
        <v>100</v>
      </c>
      <c r="G312" s="33" t="s">
        <v>32</v>
      </c>
    </row>
    <row r="313" spans="1:7" ht="14.25" customHeight="1" x14ac:dyDescent="0.4">
      <c r="A313" s="222" t="s">
        <v>261</v>
      </c>
      <c r="B313" s="239" t="s">
        <v>262</v>
      </c>
      <c r="C313" s="245">
        <v>8.7000000000000001E-5</v>
      </c>
      <c r="D313" s="42" t="s">
        <v>23</v>
      </c>
      <c r="E313" s="43">
        <v>0</v>
      </c>
      <c r="F313" s="264">
        <v>97.84</v>
      </c>
      <c r="G313" s="286" t="s">
        <v>157</v>
      </c>
    </row>
    <row r="314" spans="1:7" ht="14.25" customHeight="1" x14ac:dyDescent="0.4">
      <c r="A314" s="232"/>
      <c r="B314" s="240"/>
      <c r="C314" s="246"/>
      <c r="D314" s="19" t="s">
        <v>263</v>
      </c>
      <c r="E314" s="20">
        <v>5.6899999999999995E-4</v>
      </c>
      <c r="F314" s="265"/>
      <c r="G314" s="287"/>
    </row>
    <row r="315" spans="1:7" ht="14.25" customHeight="1" x14ac:dyDescent="0.4">
      <c r="A315" s="223"/>
      <c r="B315" s="241"/>
      <c r="C315" s="247"/>
      <c r="D315" s="24" t="s">
        <v>38</v>
      </c>
      <c r="E315" s="25">
        <v>3.5199999999999999E-4</v>
      </c>
      <c r="F315" s="266"/>
      <c r="G315" s="288"/>
    </row>
    <row r="316" spans="1:7" ht="14.25" customHeight="1" x14ac:dyDescent="0.4">
      <c r="A316" s="222" t="s">
        <v>264</v>
      </c>
      <c r="B316" s="239" t="s">
        <v>265</v>
      </c>
      <c r="C316" s="245">
        <v>1.92E-4</v>
      </c>
      <c r="D316" s="42" t="s">
        <v>23</v>
      </c>
      <c r="E316" s="43">
        <v>0</v>
      </c>
      <c r="F316" s="242">
        <v>100</v>
      </c>
      <c r="G316" s="252" t="s">
        <v>32</v>
      </c>
    </row>
    <row r="317" spans="1:7" ht="14.25" customHeight="1" x14ac:dyDescent="0.4">
      <c r="A317" s="232"/>
      <c r="B317" s="240"/>
      <c r="C317" s="246"/>
      <c r="D317" s="19" t="s">
        <v>37</v>
      </c>
      <c r="E317" s="20">
        <v>2.9700000000000001E-4</v>
      </c>
      <c r="F317" s="243"/>
      <c r="G317" s="253"/>
    </row>
    <row r="318" spans="1:7" ht="14.25" customHeight="1" x14ac:dyDescent="0.4">
      <c r="A318" s="223"/>
      <c r="B318" s="241"/>
      <c r="C318" s="247"/>
      <c r="D318" s="24" t="s">
        <v>38</v>
      </c>
      <c r="E318" s="25">
        <v>2.8899999999999998E-4</v>
      </c>
      <c r="F318" s="244"/>
      <c r="G318" s="254"/>
    </row>
    <row r="319" spans="1:7" ht="14.25" customHeight="1" x14ac:dyDescent="0.4">
      <c r="A319" s="28" t="s">
        <v>266</v>
      </c>
      <c r="B319" s="29" t="s">
        <v>267</v>
      </c>
      <c r="C319" s="30">
        <v>3.9800000000000002E-4</v>
      </c>
      <c r="D319" s="31"/>
      <c r="E319" s="27">
        <v>4.2999999999999999E-4</v>
      </c>
      <c r="F319" s="32">
        <v>100</v>
      </c>
      <c r="G319" s="33" t="s">
        <v>32</v>
      </c>
    </row>
    <row r="320" spans="1:7" ht="14.25" customHeight="1" x14ac:dyDescent="0.4">
      <c r="A320" s="222" t="s">
        <v>268</v>
      </c>
      <c r="B320" s="239" t="s">
        <v>269</v>
      </c>
      <c r="C320" s="245">
        <v>3.79E-4</v>
      </c>
      <c r="D320" s="42" t="s">
        <v>23</v>
      </c>
      <c r="E320" s="43">
        <v>0</v>
      </c>
      <c r="F320" s="242">
        <v>65.709999999999994</v>
      </c>
      <c r="G320" s="252" t="s">
        <v>24</v>
      </c>
    </row>
    <row r="321" spans="1:7" ht="14.25" customHeight="1" x14ac:dyDescent="0.4">
      <c r="A321" s="232"/>
      <c r="B321" s="240"/>
      <c r="C321" s="246"/>
      <c r="D321" s="37" t="s">
        <v>67</v>
      </c>
      <c r="E321" s="38">
        <v>1.84E-4</v>
      </c>
      <c r="F321" s="243"/>
      <c r="G321" s="253"/>
    </row>
    <row r="322" spans="1:7" ht="14.25" customHeight="1" x14ac:dyDescent="0.4">
      <c r="A322" s="232"/>
      <c r="B322" s="240"/>
      <c r="C322" s="246"/>
      <c r="D322" s="37" t="s">
        <v>48</v>
      </c>
      <c r="E322" s="38">
        <v>3.77E-4</v>
      </c>
      <c r="F322" s="243"/>
      <c r="G322" s="253"/>
    </row>
    <row r="323" spans="1:7" ht="14.25" customHeight="1" x14ac:dyDescent="0.4">
      <c r="A323" s="232"/>
      <c r="B323" s="240"/>
      <c r="C323" s="246"/>
      <c r="D323" s="37" t="s">
        <v>49</v>
      </c>
      <c r="E323" s="38">
        <v>0</v>
      </c>
      <c r="F323" s="243"/>
      <c r="G323" s="253"/>
    </row>
    <row r="324" spans="1:7" ht="14.25" customHeight="1" x14ac:dyDescent="0.4">
      <c r="A324" s="232"/>
      <c r="B324" s="240"/>
      <c r="C324" s="246"/>
      <c r="D324" s="19" t="s">
        <v>176</v>
      </c>
      <c r="E324" s="20">
        <v>5.0199999999999995E-4</v>
      </c>
      <c r="F324" s="243"/>
      <c r="G324" s="253"/>
    </row>
    <row r="325" spans="1:7" ht="14.25" customHeight="1" x14ac:dyDescent="0.4">
      <c r="A325" s="223"/>
      <c r="B325" s="241"/>
      <c r="C325" s="247"/>
      <c r="D325" s="24" t="s">
        <v>38</v>
      </c>
      <c r="E325" s="25">
        <v>4.9600000000000002E-4</v>
      </c>
      <c r="F325" s="244"/>
      <c r="G325" s="254"/>
    </row>
    <row r="326" spans="1:7" ht="28.7" customHeight="1" x14ac:dyDescent="0.4">
      <c r="A326" s="28" t="s">
        <v>270</v>
      </c>
      <c r="B326" s="29" t="s">
        <v>271</v>
      </c>
      <c r="C326" s="30">
        <v>5.2900000000000006E-4</v>
      </c>
      <c r="D326" s="31"/>
      <c r="E326" s="27">
        <v>5.2999999999999998E-4</v>
      </c>
      <c r="F326" s="32">
        <v>76.66</v>
      </c>
      <c r="G326" s="33" t="s">
        <v>24</v>
      </c>
    </row>
    <row r="327" spans="1:7" ht="14.25" customHeight="1" x14ac:dyDescent="0.4">
      <c r="A327" s="222" t="s">
        <v>272</v>
      </c>
      <c r="B327" s="239" t="s">
        <v>273</v>
      </c>
      <c r="C327" s="245">
        <v>8.2000000000000001E-5</v>
      </c>
      <c r="D327" s="42" t="s">
        <v>23</v>
      </c>
      <c r="E327" s="43">
        <v>0</v>
      </c>
      <c r="F327" s="264">
        <v>100</v>
      </c>
      <c r="G327" s="252" t="s">
        <v>32</v>
      </c>
    </row>
    <row r="328" spans="1:7" ht="14.25" customHeight="1" x14ac:dyDescent="0.4">
      <c r="A328" s="232"/>
      <c r="B328" s="240"/>
      <c r="C328" s="246"/>
      <c r="D328" s="19" t="s">
        <v>41</v>
      </c>
      <c r="E328" s="20">
        <v>0</v>
      </c>
      <c r="F328" s="265"/>
      <c r="G328" s="253"/>
    </row>
    <row r="329" spans="1:7" ht="14.25" customHeight="1" x14ac:dyDescent="0.4">
      <c r="A329" s="232"/>
      <c r="B329" s="240"/>
      <c r="C329" s="246"/>
      <c r="D329" s="19" t="s">
        <v>26</v>
      </c>
      <c r="E329" s="20">
        <v>2.6999999999999999E-5</v>
      </c>
      <c r="F329" s="265"/>
      <c r="G329" s="253"/>
    </row>
    <row r="330" spans="1:7" ht="14.25" customHeight="1" x14ac:dyDescent="0.4">
      <c r="A330" s="223"/>
      <c r="B330" s="241"/>
      <c r="C330" s="247"/>
      <c r="D330" s="24" t="s">
        <v>38</v>
      </c>
      <c r="E330" s="25">
        <v>1.7E-5</v>
      </c>
      <c r="F330" s="266"/>
      <c r="G330" s="254"/>
    </row>
    <row r="331" spans="1:7" ht="14.25" customHeight="1" x14ac:dyDescent="0.4">
      <c r="A331" s="222" t="s">
        <v>274</v>
      </c>
      <c r="B331" s="239" t="s">
        <v>275</v>
      </c>
      <c r="C331" s="245">
        <v>4.4700000000000002E-4</v>
      </c>
      <c r="D331" s="42" t="s">
        <v>23</v>
      </c>
      <c r="E331" s="43">
        <v>0</v>
      </c>
      <c r="F331" s="242">
        <v>100</v>
      </c>
      <c r="G331" s="230" t="s">
        <v>32</v>
      </c>
    </row>
    <row r="332" spans="1:7" ht="14.25" customHeight="1" x14ac:dyDescent="0.4">
      <c r="A332" s="232"/>
      <c r="B332" s="240"/>
      <c r="C332" s="246"/>
      <c r="D332" s="19" t="s">
        <v>37</v>
      </c>
      <c r="E332" s="20">
        <v>3.9199999999999999E-4</v>
      </c>
      <c r="F332" s="243"/>
      <c r="G332" s="248"/>
    </row>
    <row r="333" spans="1:7" ht="14.25" customHeight="1" x14ac:dyDescent="0.4">
      <c r="A333" s="223"/>
      <c r="B333" s="241"/>
      <c r="C333" s="247"/>
      <c r="D333" s="24" t="s">
        <v>38</v>
      </c>
      <c r="E333" s="25">
        <v>3.9200000000000004E-4</v>
      </c>
      <c r="F333" s="244"/>
      <c r="G333" s="231"/>
    </row>
    <row r="334" spans="1:7" ht="14.25" customHeight="1" x14ac:dyDescent="0.4">
      <c r="A334" s="222" t="s">
        <v>276</v>
      </c>
      <c r="B334" s="239" t="s">
        <v>277</v>
      </c>
      <c r="C334" s="245">
        <v>2.3799999999999998E-4</v>
      </c>
      <c r="D334" s="42" t="s">
        <v>23</v>
      </c>
      <c r="E334" s="43">
        <v>0</v>
      </c>
      <c r="F334" s="242">
        <v>100</v>
      </c>
      <c r="G334" s="252" t="s">
        <v>32</v>
      </c>
    </row>
    <row r="335" spans="1:7" ht="14.25" customHeight="1" x14ac:dyDescent="0.4">
      <c r="A335" s="232"/>
      <c r="B335" s="240"/>
      <c r="C335" s="246"/>
      <c r="D335" s="19" t="s">
        <v>37</v>
      </c>
      <c r="E335" s="20">
        <v>4.4900000000000002E-4</v>
      </c>
      <c r="F335" s="243"/>
      <c r="G335" s="253"/>
    </row>
    <row r="336" spans="1:7" ht="14.25" customHeight="1" x14ac:dyDescent="0.4">
      <c r="A336" s="223"/>
      <c r="B336" s="241"/>
      <c r="C336" s="247"/>
      <c r="D336" s="24" t="s">
        <v>38</v>
      </c>
      <c r="E336" s="25">
        <v>4.4700000000000002E-4</v>
      </c>
      <c r="F336" s="244"/>
      <c r="G336" s="254"/>
    </row>
    <row r="337" spans="1:7" ht="14.25" customHeight="1" x14ac:dyDescent="0.4">
      <c r="A337" s="28" t="s">
        <v>278</v>
      </c>
      <c r="B337" s="29" t="s">
        <v>279</v>
      </c>
      <c r="C337" s="30">
        <v>5.0699999999999996E-4</v>
      </c>
      <c r="D337" s="31"/>
      <c r="E337" s="27">
        <v>5.4100000000000003E-4</v>
      </c>
      <c r="F337" s="32">
        <v>100</v>
      </c>
      <c r="G337" s="33" t="s">
        <v>32</v>
      </c>
    </row>
    <row r="338" spans="1:7" ht="14.25" customHeight="1" x14ac:dyDescent="0.4">
      <c r="A338" s="222" t="s">
        <v>280</v>
      </c>
      <c r="B338" s="239" t="s">
        <v>281</v>
      </c>
      <c r="C338" s="245">
        <v>5.0299999999999997E-4</v>
      </c>
      <c r="D338" s="13" t="s">
        <v>23</v>
      </c>
      <c r="E338" s="14">
        <v>0</v>
      </c>
      <c r="F338" s="264">
        <v>100</v>
      </c>
      <c r="G338" s="252" t="s">
        <v>32</v>
      </c>
    </row>
    <row r="339" spans="1:7" ht="14.25" customHeight="1" x14ac:dyDescent="0.4">
      <c r="A339" s="232"/>
      <c r="B339" s="240"/>
      <c r="C339" s="246"/>
      <c r="D339" s="19" t="s">
        <v>37</v>
      </c>
      <c r="E339" s="20">
        <v>5.3399999999999997E-4</v>
      </c>
      <c r="F339" s="265"/>
      <c r="G339" s="253"/>
    </row>
    <row r="340" spans="1:7" ht="14.25" customHeight="1" x14ac:dyDescent="0.4">
      <c r="A340" s="223"/>
      <c r="B340" s="241"/>
      <c r="C340" s="247"/>
      <c r="D340" s="24" t="s">
        <v>38</v>
      </c>
      <c r="E340" s="25">
        <v>5.3300000000000005E-4</v>
      </c>
      <c r="F340" s="266"/>
      <c r="G340" s="254"/>
    </row>
    <row r="341" spans="1:7" ht="14.25" customHeight="1" x14ac:dyDescent="0.4">
      <c r="A341" s="222" t="s">
        <v>282</v>
      </c>
      <c r="B341" s="239" t="s">
        <v>283</v>
      </c>
      <c r="C341" s="245">
        <v>5.4800000000000009E-4</v>
      </c>
      <c r="D341" s="13" t="s">
        <v>23</v>
      </c>
      <c r="E341" s="14">
        <v>0</v>
      </c>
      <c r="F341" s="242">
        <v>100</v>
      </c>
      <c r="G341" s="252" t="s">
        <v>32</v>
      </c>
    </row>
    <row r="342" spans="1:7" ht="14.25" customHeight="1" x14ac:dyDescent="0.4">
      <c r="A342" s="232"/>
      <c r="B342" s="240"/>
      <c r="C342" s="246"/>
      <c r="D342" s="35" t="s">
        <v>41</v>
      </c>
      <c r="E342" s="18">
        <v>0</v>
      </c>
      <c r="F342" s="243"/>
      <c r="G342" s="253"/>
    </row>
    <row r="343" spans="1:7" ht="14.25" customHeight="1" x14ac:dyDescent="0.4">
      <c r="A343" s="232"/>
      <c r="B343" s="240"/>
      <c r="C343" s="246"/>
      <c r="D343" s="35" t="s">
        <v>68</v>
      </c>
      <c r="E343" s="18">
        <v>0</v>
      </c>
      <c r="F343" s="243"/>
      <c r="G343" s="253"/>
    </row>
    <row r="344" spans="1:7" ht="14.25" customHeight="1" x14ac:dyDescent="0.4">
      <c r="A344" s="232"/>
      <c r="B344" s="240"/>
      <c r="C344" s="246"/>
      <c r="D344" s="19" t="s">
        <v>103</v>
      </c>
      <c r="E344" s="20">
        <v>4.8000000000000001E-4</v>
      </c>
      <c r="F344" s="243"/>
      <c r="G344" s="253"/>
    </row>
    <row r="345" spans="1:7" ht="14.25" customHeight="1" x14ac:dyDescent="0.4">
      <c r="A345" s="223"/>
      <c r="B345" s="241"/>
      <c r="C345" s="247"/>
      <c r="D345" s="24" t="s">
        <v>38</v>
      </c>
      <c r="E345" s="25">
        <v>4.7899999999999999E-4</v>
      </c>
      <c r="F345" s="244"/>
      <c r="G345" s="254"/>
    </row>
    <row r="346" spans="1:7" ht="14.25" customHeight="1" x14ac:dyDescent="0.4">
      <c r="A346" s="222" t="s">
        <v>284</v>
      </c>
      <c r="B346" s="239" t="s">
        <v>285</v>
      </c>
      <c r="C346" s="245">
        <v>2.1900000000000001E-4</v>
      </c>
      <c r="D346" s="39" t="s">
        <v>56</v>
      </c>
      <c r="E346" s="40">
        <v>0</v>
      </c>
      <c r="F346" s="242">
        <v>100</v>
      </c>
      <c r="G346" s="230" t="s">
        <v>32</v>
      </c>
    </row>
    <row r="347" spans="1:7" ht="14.25" customHeight="1" x14ac:dyDescent="0.4">
      <c r="A347" s="223"/>
      <c r="B347" s="241"/>
      <c r="C347" s="247"/>
      <c r="D347" s="24" t="s">
        <v>38</v>
      </c>
      <c r="E347" s="41">
        <v>3.8500000000000003E-4</v>
      </c>
      <c r="F347" s="244"/>
      <c r="G347" s="231"/>
    </row>
    <row r="348" spans="1:7" ht="14.25" customHeight="1" x14ac:dyDescent="0.4">
      <c r="A348" s="222" t="s">
        <v>286</v>
      </c>
      <c r="B348" s="239" t="s">
        <v>287</v>
      </c>
      <c r="C348" s="245">
        <v>4.4700000000000002E-4</v>
      </c>
      <c r="D348" s="42" t="s">
        <v>23</v>
      </c>
      <c r="E348" s="43">
        <v>0</v>
      </c>
      <c r="F348" s="242">
        <v>100</v>
      </c>
      <c r="G348" s="230" t="s">
        <v>32</v>
      </c>
    </row>
    <row r="349" spans="1:7" ht="14.25" customHeight="1" x14ac:dyDescent="0.4">
      <c r="A349" s="232"/>
      <c r="B349" s="240"/>
      <c r="C349" s="246"/>
      <c r="D349" s="19" t="s">
        <v>37</v>
      </c>
      <c r="E349" s="20">
        <v>3.9100000000000002E-4</v>
      </c>
      <c r="F349" s="243"/>
      <c r="G349" s="248"/>
    </row>
    <row r="350" spans="1:7" ht="14.25" customHeight="1" x14ac:dyDescent="0.4">
      <c r="A350" s="223"/>
      <c r="B350" s="241"/>
      <c r="C350" s="247"/>
      <c r="D350" s="24" t="s">
        <v>38</v>
      </c>
      <c r="E350" s="25">
        <v>3.8900000000000002E-4</v>
      </c>
      <c r="F350" s="244"/>
      <c r="G350" s="231"/>
    </row>
    <row r="351" spans="1:7" ht="14.25" customHeight="1" x14ac:dyDescent="0.4">
      <c r="A351" s="222" t="s">
        <v>288</v>
      </c>
      <c r="B351" s="239" t="s">
        <v>289</v>
      </c>
      <c r="C351" s="245">
        <v>4.5100000000000001E-4</v>
      </c>
      <c r="D351" s="39" t="s">
        <v>56</v>
      </c>
      <c r="E351" s="40">
        <v>0</v>
      </c>
      <c r="F351" s="242">
        <v>100</v>
      </c>
      <c r="G351" s="252" t="s">
        <v>32</v>
      </c>
    </row>
    <row r="352" spans="1:7" ht="14.25" customHeight="1" x14ac:dyDescent="0.4">
      <c r="A352" s="232"/>
      <c r="B352" s="240"/>
      <c r="C352" s="246"/>
      <c r="D352" s="37" t="s">
        <v>67</v>
      </c>
      <c r="E352" s="38">
        <v>1.27E-4</v>
      </c>
      <c r="F352" s="243"/>
      <c r="G352" s="253"/>
    </row>
    <row r="353" spans="1:7" ht="14.25" customHeight="1" x14ac:dyDescent="0.4">
      <c r="A353" s="232"/>
      <c r="B353" s="240"/>
      <c r="C353" s="246"/>
      <c r="D353" s="37" t="s">
        <v>48</v>
      </c>
      <c r="E353" s="38">
        <v>1.83E-4</v>
      </c>
      <c r="F353" s="243"/>
      <c r="G353" s="253"/>
    </row>
    <row r="354" spans="1:7" ht="14.25" customHeight="1" x14ac:dyDescent="0.4">
      <c r="A354" s="232"/>
      <c r="B354" s="240"/>
      <c r="C354" s="246"/>
      <c r="D354" s="37" t="s">
        <v>49</v>
      </c>
      <c r="E354" s="38">
        <v>0</v>
      </c>
      <c r="F354" s="243"/>
      <c r="G354" s="253"/>
    </row>
    <row r="355" spans="1:7" ht="14.25" customHeight="1" x14ac:dyDescent="0.4">
      <c r="A355" s="232"/>
      <c r="B355" s="240"/>
      <c r="C355" s="246"/>
      <c r="D355" s="19" t="s">
        <v>176</v>
      </c>
      <c r="E355" s="20">
        <v>5.7799999999999995E-4</v>
      </c>
      <c r="F355" s="243"/>
      <c r="G355" s="253"/>
    </row>
    <row r="356" spans="1:7" ht="14.25" customHeight="1" x14ac:dyDescent="0.4">
      <c r="A356" s="223"/>
      <c r="B356" s="241"/>
      <c r="C356" s="247"/>
      <c r="D356" s="24" t="s">
        <v>38</v>
      </c>
      <c r="E356" s="25">
        <v>5.7499999999999999E-4</v>
      </c>
      <c r="F356" s="244"/>
      <c r="G356" s="254"/>
    </row>
    <row r="357" spans="1:7" ht="14.25" customHeight="1" x14ac:dyDescent="0.4">
      <c r="A357" s="28" t="s">
        <v>290</v>
      </c>
      <c r="B357" s="29" t="s">
        <v>291</v>
      </c>
      <c r="C357" s="30">
        <v>4.4700000000000002E-4</v>
      </c>
      <c r="D357" s="31"/>
      <c r="E357" s="27">
        <v>3.9200000000000004E-4</v>
      </c>
      <c r="F357" s="32">
        <v>100</v>
      </c>
      <c r="G357" s="33" t="s">
        <v>32</v>
      </c>
    </row>
    <row r="358" spans="1:7" ht="14.25" customHeight="1" x14ac:dyDescent="0.4">
      <c r="A358" s="222" t="s">
        <v>292</v>
      </c>
      <c r="B358" s="239" t="s">
        <v>293</v>
      </c>
      <c r="C358" s="245">
        <v>5.2899999999999996E-4</v>
      </c>
      <c r="D358" s="42" t="s">
        <v>23</v>
      </c>
      <c r="E358" s="43">
        <v>0</v>
      </c>
      <c r="F358" s="242">
        <v>100</v>
      </c>
      <c r="G358" s="230" t="s">
        <v>32</v>
      </c>
    </row>
    <row r="359" spans="1:7" ht="14.25" customHeight="1" x14ac:dyDescent="0.4">
      <c r="A359" s="232"/>
      <c r="B359" s="240"/>
      <c r="C359" s="246"/>
      <c r="D359" s="19" t="s">
        <v>37</v>
      </c>
      <c r="E359" s="20">
        <v>5.4000000000000001E-4</v>
      </c>
      <c r="F359" s="243"/>
      <c r="G359" s="248"/>
    </row>
    <row r="360" spans="1:7" ht="14.25" customHeight="1" x14ac:dyDescent="0.4">
      <c r="A360" s="223"/>
      <c r="B360" s="241"/>
      <c r="C360" s="247"/>
      <c r="D360" s="24" t="s">
        <v>38</v>
      </c>
      <c r="E360" s="25">
        <v>5.3899999999999998E-4</v>
      </c>
      <c r="F360" s="244"/>
      <c r="G360" s="231"/>
    </row>
    <row r="361" spans="1:7" ht="14.25" customHeight="1" x14ac:dyDescent="0.4">
      <c r="A361" s="28" t="s">
        <v>294</v>
      </c>
      <c r="B361" s="29" t="s">
        <v>295</v>
      </c>
      <c r="C361" s="30">
        <v>4.26E-4</v>
      </c>
      <c r="D361" s="31"/>
      <c r="E361" s="27">
        <v>4.86E-4</v>
      </c>
      <c r="F361" s="32">
        <v>100</v>
      </c>
      <c r="G361" s="33" t="s">
        <v>32</v>
      </c>
    </row>
    <row r="362" spans="1:7" ht="14.25" customHeight="1" x14ac:dyDescent="0.4">
      <c r="A362" s="28" t="s">
        <v>296</v>
      </c>
      <c r="B362" s="29" t="s">
        <v>297</v>
      </c>
      <c r="C362" s="30">
        <v>4.2900000000000002E-4</v>
      </c>
      <c r="D362" s="31"/>
      <c r="E362" s="27">
        <v>4.8899999999999996E-4</v>
      </c>
      <c r="F362" s="32">
        <v>100</v>
      </c>
      <c r="G362" s="33" t="s">
        <v>32</v>
      </c>
    </row>
    <row r="363" spans="1:7" ht="14.25" customHeight="1" x14ac:dyDescent="0.4">
      <c r="A363" s="222" t="s">
        <v>298</v>
      </c>
      <c r="B363" s="239" t="s">
        <v>299</v>
      </c>
      <c r="C363" s="245">
        <v>3.21E-4</v>
      </c>
      <c r="D363" s="42" t="s">
        <v>23</v>
      </c>
      <c r="E363" s="43">
        <v>0</v>
      </c>
      <c r="F363" s="242">
        <v>100</v>
      </c>
      <c r="G363" s="252" t="s">
        <v>32</v>
      </c>
    </row>
    <row r="364" spans="1:7" ht="14.25" customHeight="1" x14ac:dyDescent="0.4">
      <c r="A364" s="232"/>
      <c r="B364" s="240"/>
      <c r="C364" s="246"/>
      <c r="D364" s="19" t="s">
        <v>37</v>
      </c>
      <c r="E364" s="20">
        <v>3.77E-4</v>
      </c>
      <c r="F364" s="243"/>
      <c r="G364" s="253"/>
    </row>
    <row r="365" spans="1:7" ht="14.25" customHeight="1" x14ac:dyDescent="0.4">
      <c r="A365" s="223"/>
      <c r="B365" s="241"/>
      <c r="C365" s="247"/>
      <c r="D365" s="24" t="s">
        <v>38</v>
      </c>
      <c r="E365" s="25">
        <v>3.77E-4</v>
      </c>
      <c r="F365" s="244"/>
      <c r="G365" s="254"/>
    </row>
    <row r="366" spans="1:7" ht="14.25" customHeight="1" x14ac:dyDescent="0.4">
      <c r="A366" s="222" t="s">
        <v>300</v>
      </c>
      <c r="B366" s="239" t="s">
        <v>301</v>
      </c>
      <c r="C366" s="245">
        <v>5.0000000000000001E-4</v>
      </c>
      <c r="D366" s="42" t="s">
        <v>23</v>
      </c>
      <c r="E366" s="43">
        <v>0</v>
      </c>
      <c r="F366" s="242">
        <v>97.7</v>
      </c>
      <c r="G366" s="252" t="s">
        <v>24</v>
      </c>
    </row>
    <row r="367" spans="1:7" ht="14.25" customHeight="1" x14ac:dyDescent="0.4">
      <c r="A367" s="232"/>
      <c r="B367" s="240"/>
      <c r="C367" s="246"/>
      <c r="D367" s="19" t="s">
        <v>37</v>
      </c>
      <c r="E367" s="20">
        <v>4.6900000000000002E-4</v>
      </c>
      <c r="F367" s="243"/>
      <c r="G367" s="253"/>
    </row>
    <row r="368" spans="1:7" ht="14.25" customHeight="1" x14ac:dyDescent="0.4">
      <c r="A368" s="223"/>
      <c r="B368" s="241"/>
      <c r="C368" s="247"/>
      <c r="D368" s="24" t="s">
        <v>38</v>
      </c>
      <c r="E368" s="25">
        <v>4.6799999999999999E-4</v>
      </c>
      <c r="F368" s="244"/>
      <c r="G368" s="254"/>
    </row>
    <row r="369" spans="1:7" ht="28.7" customHeight="1" x14ac:dyDescent="0.4">
      <c r="A369" s="28" t="s">
        <v>302</v>
      </c>
      <c r="B369" s="29" t="s">
        <v>303</v>
      </c>
      <c r="C369" s="30">
        <v>4.7399999999999997E-4</v>
      </c>
      <c r="D369" s="31"/>
      <c r="E369" s="27">
        <v>4.2900000000000002E-4</v>
      </c>
      <c r="F369" s="32">
        <v>50.43</v>
      </c>
      <c r="G369" s="33" t="s">
        <v>24</v>
      </c>
    </row>
    <row r="370" spans="1:7" ht="14.25" customHeight="1" x14ac:dyDescent="0.4">
      <c r="A370" s="222" t="s">
        <v>304</v>
      </c>
      <c r="B370" s="239" t="s">
        <v>305</v>
      </c>
      <c r="C370" s="245">
        <v>4.8699999999999997E-4</v>
      </c>
      <c r="D370" s="13" t="s">
        <v>23</v>
      </c>
      <c r="E370" s="14">
        <v>0</v>
      </c>
      <c r="F370" s="242">
        <v>77.36</v>
      </c>
      <c r="G370" s="252" t="s">
        <v>157</v>
      </c>
    </row>
    <row r="371" spans="1:7" ht="14.25" customHeight="1" x14ac:dyDescent="0.4">
      <c r="A371" s="232"/>
      <c r="B371" s="240"/>
      <c r="C371" s="246"/>
      <c r="D371" s="37" t="s">
        <v>67</v>
      </c>
      <c r="E371" s="38">
        <v>3.77E-4</v>
      </c>
      <c r="F371" s="243"/>
      <c r="G371" s="253"/>
    </row>
    <row r="372" spans="1:7" ht="14.25" customHeight="1" x14ac:dyDescent="0.4">
      <c r="A372" s="232"/>
      <c r="B372" s="240"/>
      <c r="C372" s="246"/>
      <c r="D372" s="37" t="s">
        <v>48</v>
      </c>
      <c r="E372" s="38">
        <v>0</v>
      </c>
      <c r="F372" s="243"/>
      <c r="G372" s="253"/>
    </row>
    <row r="373" spans="1:7" ht="14.25" customHeight="1" x14ac:dyDescent="0.4">
      <c r="A373" s="232"/>
      <c r="B373" s="240"/>
      <c r="C373" s="246"/>
      <c r="D373" s="37" t="s">
        <v>49</v>
      </c>
      <c r="E373" s="38">
        <v>0</v>
      </c>
      <c r="F373" s="243"/>
      <c r="G373" s="253"/>
    </row>
    <row r="374" spans="1:7" ht="14.25" customHeight="1" x14ac:dyDescent="0.4">
      <c r="A374" s="232"/>
      <c r="B374" s="240"/>
      <c r="C374" s="246"/>
      <c r="D374" s="37" t="s">
        <v>50</v>
      </c>
      <c r="E374" s="38">
        <v>0</v>
      </c>
      <c r="F374" s="243"/>
      <c r="G374" s="253"/>
    </row>
    <row r="375" spans="1:7" ht="14.25" customHeight="1" x14ac:dyDescent="0.4">
      <c r="A375" s="232"/>
      <c r="B375" s="240"/>
      <c r="C375" s="246"/>
      <c r="D375" s="37" t="s">
        <v>51</v>
      </c>
      <c r="E375" s="38">
        <v>0</v>
      </c>
      <c r="F375" s="243"/>
      <c r="G375" s="253"/>
    </row>
    <row r="376" spans="1:7" ht="14.25" customHeight="1" x14ac:dyDescent="0.4">
      <c r="A376" s="232"/>
      <c r="B376" s="240"/>
      <c r="C376" s="246"/>
      <c r="D376" s="37" t="s">
        <v>52</v>
      </c>
      <c r="E376" s="38">
        <v>0</v>
      </c>
      <c r="F376" s="243"/>
      <c r="G376" s="253"/>
    </row>
    <row r="377" spans="1:7" ht="14.25" customHeight="1" x14ac:dyDescent="0.4">
      <c r="A377" s="232"/>
      <c r="B377" s="240"/>
      <c r="C377" s="246"/>
      <c r="D377" s="37" t="s">
        <v>71</v>
      </c>
      <c r="E377" s="38">
        <v>1E-4</v>
      </c>
      <c r="F377" s="243"/>
      <c r="G377" s="253"/>
    </row>
    <row r="378" spans="1:7" ht="14.25" customHeight="1" x14ac:dyDescent="0.4">
      <c r="A378" s="232"/>
      <c r="B378" s="240"/>
      <c r="C378" s="246"/>
      <c r="D378" s="37" t="s">
        <v>72</v>
      </c>
      <c r="E378" s="38">
        <v>2.9999999999999997E-4</v>
      </c>
      <c r="F378" s="243"/>
      <c r="G378" s="253"/>
    </row>
    <row r="379" spans="1:7" ht="14.25" customHeight="1" x14ac:dyDescent="0.4">
      <c r="A379" s="232"/>
      <c r="B379" s="240"/>
      <c r="C379" s="246"/>
      <c r="D379" s="37" t="s">
        <v>306</v>
      </c>
      <c r="E379" s="38">
        <v>4.0000000000000002E-4</v>
      </c>
      <c r="F379" s="243"/>
      <c r="G379" s="253"/>
    </row>
    <row r="380" spans="1:7" ht="14.25" customHeight="1" x14ac:dyDescent="0.4">
      <c r="A380" s="232"/>
      <c r="B380" s="240"/>
      <c r="C380" s="246"/>
      <c r="D380" s="37" t="s">
        <v>93</v>
      </c>
      <c r="E380" s="38">
        <v>4.0000000000000002E-4</v>
      </c>
      <c r="F380" s="243"/>
      <c r="G380" s="253"/>
    </row>
    <row r="381" spans="1:7" ht="14.25" customHeight="1" x14ac:dyDescent="0.4">
      <c r="A381" s="232"/>
      <c r="B381" s="240"/>
      <c r="C381" s="246"/>
      <c r="D381" s="19" t="s">
        <v>307</v>
      </c>
      <c r="E381" s="20">
        <v>6.29E-4</v>
      </c>
      <c r="F381" s="243"/>
      <c r="G381" s="253"/>
    </row>
    <row r="382" spans="1:7" ht="14.25" customHeight="1" x14ac:dyDescent="0.4">
      <c r="A382" s="223"/>
      <c r="B382" s="241"/>
      <c r="C382" s="247"/>
      <c r="D382" s="24" t="s">
        <v>38</v>
      </c>
      <c r="E382" s="25">
        <v>6.2399999999999999E-4</v>
      </c>
      <c r="F382" s="244"/>
      <c r="G382" s="254"/>
    </row>
    <row r="383" spans="1:7" ht="14.25" customHeight="1" x14ac:dyDescent="0.4">
      <c r="A383" s="222" t="s">
        <v>308</v>
      </c>
      <c r="B383" s="239" t="s">
        <v>309</v>
      </c>
      <c r="C383" s="245">
        <v>3.9800000000000002E-4</v>
      </c>
      <c r="D383" s="39" t="s">
        <v>56</v>
      </c>
      <c r="E383" s="40">
        <v>0</v>
      </c>
      <c r="F383" s="242">
        <v>94.09</v>
      </c>
      <c r="G383" s="252" t="s">
        <v>24</v>
      </c>
    </row>
    <row r="384" spans="1:7" ht="14.25" customHeight="1" x14ac:dyDescent="0.4">
      <c r="A384" s="223"/>
      <c r="B384" s="241"/>
      <c r="C384" s="247"/>
      <c r="D384" s="24" t="s">
        <v>38</v>
      </c>
      <c r="E384" s="44">
        <v>4.3399999999999998E-4</v>
      </c>
      <c r="F384" s="244"/>
      <c r="G384" s="254"/>
    </row>
    <row r="385" spans="1:7" ht="14.25" customHeight="1" x14ac:dyDescent="0.4">
      <c r="A385" s="28" t="s">
        <v>310</v>
      </c>
      <c r="B385" s="29" t="s">
        <v>311</v>
      </c>
      <c r="C385" s="30">
        <v>1.2899999999999999E-4</v>
      </c>
      <c r="D385" s="31"/>
      <c r="E385" s="27">
        <v>1.8799999999999999E-4</v>
      </c>
      <c r="F385" s="32">
        <v>100</v>
      </c>
      <c r="G385" s="33" t="s">
        <v>32</v>
      </c>
    </row>
    <row r="386" spans="1:7" ht="14.25" customHeight="1" x14ac:dyDescent="0.4">
      <c r="A386" s="222" t="s">
        <v>312</v>
      </c>
      <c r="B386" s="239" t="s">
        <v>313</v>
      </c>
      <c r="C386" s="245">
        <v>2.1900000000000001E-4</v>
      </c>
      <c r="D386" s="39" t="s">
        <v>56</v>
      </c>
      <c r="E386" s="40">
        <v>2.5000000000000001E-4</v>
      </c>
      <c r="F386" s="242">
        <v>100</v>
      </c>
      <c r="G386" s="230" t="s">
        <v>32</v>
      </c>
    </row>
    <row r="387" spans="1:7" ht="14.25" customHeight="1" x14ac:dyDescent="0.4">
      <c r="A387" s="232"/>
      <c r="B387" s="240"/>
      <c r="C387" s="246"/>
      <c r="D387" s="19" t="s">
        <v>37</v>
      </c>
      <c r="E387" s="20">
        <v>4.4200000000000001E-4</v>
      </c>
      <c r="F387" s="243"/>
      <c r="G387" s="248"/>
    </row>
    <row r="388" spans="1:7" ht="14.25" customHeight="1" x14ac:dyDescent="0.4">
      <c r="A388" s="223"/>
      <c r="B388" s="241"/>
      <c r="C388" s="247"/>
      <c r="D388" s="24" t="s">
        <v>38</v>
      </c>
      <c r="E388" s="25">
        <v>4.3899999999999999E-4</v>
      </c>
      <c r="F388" s="244"/>
      <c r="G388" s="231"/>
    </row>
    <row r="389" spans="1:7" ht="14.25" customHeight="1" x14ac:dyDescent="0.4">
      <c r="A389" s="28" t="s">
        <v>314</v>
      </c>
      <c r="B389" s="29" t="s">
        <v>315</v>
      </c>
      <c r="C389" s="30">
        <v>2.7599999999999999E-4</v>
      </c>
      <c r="D389" s="31"/>
      <c r="E389" s="27">
        <v>3.6499999999999998E-4</v>
      </c>
      <c r="F389" s="32">
        <v>100</v>
      </c>
      <c r="G389" s="33" t="s">
        <v>32</v>
      </c>
    </row>
    <row r="390" spans="1:7" ht="14.25" customHeight="1" x14ac:dyDescent="0.4">
      <c r="A390" s="28" t="s">
        <v>316</v>
      </c>
      <c r="B390" s="29" t="s">
        <v>317</v>
      </c>
      <c r="C390" s="30">
        <v>4.2699999999999997E-4</v>
      </c>
      <c r="D390" s="31"/>
      <c r="E390" s="27">
        <v>3.7199999999999999E-4</v>
      </c>
      <c r="F390" s="32">
        <v>100</v>
      </c>
      <c r="G390" s="33" t="s">
        <v>32</v>
      </c>
    </row>
    <row r="391" spans="1:7" ht="14.25" customHeight="1" x14ac:dyDescent="0.4">
      <c r="A391" s="28" t="s">
        <v>318</v>
      </c>
      <c r="B391" s="29" t="s">
        <v>319</v>
      </c>
      <c r="C391" s="30">
        <v>4.4700000000000002E-4</v>
      </c>
      <c r="D391" s="31"/>
      <c r="E391" s="27">
        <v>3.9200000000000004E-4</v>
      </c>
      <c r="F391" s="32">
        <v>100</v>
      </c>
      <c r="G391" s="33" t="s">
        <v>32</v>
      </c>
    </row>
    <row r="392" spans="1:7" ht="14.25" customHeight="1" x14ac:dyDescent="0.4">
      <c r="A392" s="222" t="s">
        <v>320</v>
      </c>
      <c r="B392" s="239" t="s">
        <v>321</v>
      </c>
      <c r="C392" s="245">
        <v>4.8699999999999997E-4</v>
      </c>
      <c r="D392" s="39" t="s">
        <v>56</v>
      </c>
      <c r="E392" s="40">
        <v>0</v>
      </c>
      <c r="F392" s="242">
        <v>94.75</v>
      </c>
      <c r="G392" s="252" t="s">
        <v>24</v>
      </c>
    </row>
    <row r="393" spans="1:7" ht="14.25" customHeight="1" x14ac:dyDescent="0.4">
      <c r="A393" s="223"/>
      <c r="B393" s="241"/>
      <c r="C393" s="247"/>
      <c r="D393" s="24" t="s">
        <v>38</v>
      </c>
      <c r="E393" s="41">
        <v>4.7799999999999996E-4</v>
      </c>
      <c r="F393" s="244"/>
      <c r="G393" s="254"/>
    </row>
    <row r="394" spans="1:7" ht="14.25" customHeight="1" x14ac:dyDescent="0.4">
      <c r="A394" s="222" t="s">
        <v>322</v>
      </c>
      <c r="B394" s="239" t="s">
        <v>323</v>
      </c>
      <c r="C394" s="245">
        <v>4.9200000000000003E-4</v>
      </c>
      <c r="D394" s="39" t="s">
        <v>56</v>
      </c>
      <c r="E394" s="40">
        <v>2.33E-4</v>
      </c>
      <c r="F394" s="242">
        <v>99.6</v>
      </c>
      <c r="G394" s="252" t="s">
        <v>24</v>
      </c>
    </row>
    <row r="395" spans="1:7" ht="14.25" customHeight="1" x14ac:dyDescent="0.4">
      <c r="A395" s="223"/>
      <c r="B395" s="241"/>
      <c r="C395" s="247"/>
      <c r="D395" s="24" t="s">
        <v>38</v>
      </c>
      <c r="E395" s="44">
        <v>4.8299999999999998E-4</v>
      </c>
      <c r="F395" s="244"/>
      <c r="G395" s="254"/>
    </row>
    <row r="396" spans="1:7" ht="14.25" customHeight="1" x14ac:dyDescent="0.4">
      <c r="A396" s="28" t="s">
        <v>324</v>
      </c>
      <c r="B396" s="29" t="s">
        <v>325</v>
      </c>
      <c r="C396" s="30">
        <v>4.4700000000000002E-4</v>
      </c>
      <c r="D396" s="31"/>
      <c r="E396" s="27">
        <v>3.9200000000000004E-4</v>
      </c>
      <c r="F396" s="32">
        <v>100</v>
      </c>
      <c r="G396" s="33" t="s">
        <v>32</v>
      </c>
    </row>
    <row r="397" spans="1:7" ht="14.25" customHeight="1" x14ac:dyDescent="0.4">
      <c r="A397" s="28" t="s">
        <v>326</v>
      </c>
      <c r="B397" s="29" t="s">
        <v>327</v>
      </c>
      <c r="C397" s="30">
        <v>4.46E-4</v>
      </c>
      <c r="D397" s="31"/>
      <c r="E397" s="27">
        <v>3.9200000000000004E-4</v>
      </c>
      <c r="F397" s="32">
        <v>100</v>
      </c>
      <c r="G397" s="33" t="s">
        <v>32</v>
      </c>
    </row>
    <row r="398" spans="1:7" ht="14.25" customHeight="1" x14ac:dyDescent="0.4">
      <c r="A398" s="222" t="s">
        <v>328</v>
      </c>
      <c r="B398" s="239" t="s">
        <v>329</v>
      </c>
      <c r="C398" s="245">
        <v>3.2299999999999999E-4</v>
      </c>
      <c r="D398" s="39" t="s">
        <v>56</v>
      </c>
      <c r="E398" s="40">
        <v>0</v>
      </c>
      <c r="F398" s="242">
        <v>100</v>
      </c>
      <c r="G398" s="230" t="s">
        <v>32</v>
      </c>
    </row>
    <row r="399" spans="1:7" ht="14.25" customHeight="1" x14ac:dyDescent="0.4">
      <c r="A399" s="223"/>
      <c r="B399" s="241"/>
      <c r="C399" s="247"/>
      <c r="D399" s="24" t="s">
        <v>38</v>
      </c>
      <c r="E399" s="41">
        <v>3.3400000000000004E-4</v>
      </c>
      <c r="F399" s="244"/>
      <c r="G399" s="231"/>
    </row>
    <row r="400" spans="1:7" ht="14.25" customHeight="1" x14ac:dyDescent="0.4">
      <c r="A400" s="28" t="s">
        <v>330</v>
      </c>
      <c r="B400" s="29" t="s">
        <v>331</v>
      </c>
      <c r="C400" s="30">
        <v>5.04E-4</v>
      </c>
      <c r="D400" s="31"/>
      <c r="E400" s="27">
        <v>5.2099999999999998E-4</v>
      </c>
      <c r="F400" s="32">
        <v>100</v>
      </c>
      <c r="G400" s="33" t="s">
        <v>32</v>
      </c>
    </row>
    <row r="401" spans="1:7" ht="14.25" customHeight="1" x14ac:dyDescent="0.4">
      <c r="A401" s="28" t="s">
        <v>332</v>
      </c>
      <c r="B401" s="29" t="s">
        <v>333</v>
      </c>
      <c r="C401" s="30">
        <v>4.4700000000000002E-4</v>
      </c>
      <c r="D401" s="31"/>
      <c r="E401" s="27">
        <v>3.9200000000000004E-4</v>
      </c>
      <c r="F401" s="32">
        <v>100</v>
      </c>
      <c r="G401" s="33" t="s">
        <v>32</v>
      </c>
    </row>
    <row r="402" spans="1:7" ht="14.25" customHeight="1" x14ac:dyDescent="0.4">
      <c r="A402" s="28" t="s">
        <v>334</v>
      </c>
      <c r="B402" s="29" t="s">
        <v>335</v>
      </c>
      <c r="C402" s="30">
        <v>4.4700000000000002E-4</v>
      </c>
      <c r="D402" s="31"/>
      <c r="E402" s="27">
        <v>3.9200000000000004E-4</v>
      </c>
      <c r="F402" s="32">
        <v>100</v>
      </c>
      <c r="G402" s="33" t="s">
        <v>32</v>
      </c>
    </row>
    <row r="403" spans="1:7" ht="14.25" customHeight="1" x14ac:dyDescent="0.4">
      <c r="A403" s="222" t="s">
        <v>336</v>
      </c>
      <c r="B403" s="239" t="s">
        <v>337</v>
      </c>
      <c r="C403" s="245">
        <v>5.8E-5</v>
      </c>
      <c r="D403" s="13" t="s">
        <v>23</v>
      </c>
      <c r="E403" s="14">
        <v>0</v>
      </c>
      <c r="F403" s="242">
        <v>100</v>
      </c>
      <c r="G403" s="230" t="s">
        <v>32</v>
      </c>
    </row>
    <row r="404" spans="1:7" ht="14.25" customHeight="1" x14ac:dyDescent="0.4">
      <c r="A404" s="232"/>
      <c r="B404" s="240"/>
      <c r="C404" s="246"/>
      <c r="D404" s="19" t="s">
        <v>37</v>
      </c>
      <c r="E404" s="20">
        <v>5.0199999999999995E-4</v>
      </c>
      <c r="F404" s="243"/>
      <c r="G404" s="248"/>
    </row>
    <row r="405" spans="1:7" ht="14.25" customHeight="1" x14ac:dyDescent="0.4">
      <c r="A405" s="223"/>
      <c r="B405" s="241"/>
      <c r="C405" s="247"/>
      <c r="D405" s="24" t="s">
        <v>38</v>
      </c>
      <c r="E405" s="25">
        <v>4.9600000000000002E-4</v>
      </c>
      <c r="F405" s="244"/>
      <c r="G405" s="231"/>
    </row>
    <row r="406" spans="1:7" ht="14.25" customHeight="1" x14ac:dyDescent="0.4">
      <c r="A406" s="222" t="s">
        <v>338</v>
      </c>
      <c r="B406" s="239" t="s">
        <v>339</v>
      </c>
      <c r="C406" s="245">
        <v>4.7099999999999996E-4</v>
      </c>
      <c r="D406" s="13" t="s">
        <v>23</v>
      </c>
      <c r="E406" s="14">
        <v>0</v>
      </c>
      <c r="F406" s="264">
        <v>100</v>
      </c>
      <c r="G406" s="252" t="s">
        <v>32</v>
      </c>
    </row>
    <row r="407" spans="1:7" ht="14.25" customHeight="1" x14ac:dyDescent="0.4">
      <c r="A407" s="232"/>
      <c r="B407" s="240"/>
      <c r="C407" s="246"/>
      <c r="D407" s="37" t="s">
        <v>67</v>
      </c>
      <c r="E407" s="38">
        <v>2.0999999999999998E-4</v>
      </c>
      <c r="F407" s="265"/>
      <c r="G407" s="253"/>
    </row>
    <row r="408" spans="1:7" ht="14.25" customHeight="1" x14ac:dyDescent="0.4">
      <c r="A408" s="232"/>
      <c r="B408" s="240"/>
      <c r="C408" s="246"/>
      <c r="D408" s="37" t="s">
        <v>48</v>
      </c>
      <c r="E408" s="38">
        <v>2.9399999999999999E-4</v>
      </c>
      <c r="F408" s="265"/>
      <c r="G408" s="253"/>
    </row>
    <row r="409" spans="1:7" ht="14.25" customHeight="1" x14ac:dyDescent="0.4">
      <c r="A409" s="232"/>
      <c r="B409" s="240"/>
      <c r="C409" s="246"/>
      <c r="D409" s="37" t="s">
        <v>49</v>
      </c>
      <c r="E409" s="38">
        <v>3.1500000000000001E-4</v>
      </c>
      <c r="F409" s="265"/>
      <c r="G409" s="253"/>
    </row>
    <row r="410" spans="1:7" ht="14.25" customHeight="1" x14ac:dyDescent="0.4">
      <c r="A410" s="232"/>
      <c r="B410" s="240"/>
      <c r="C410" s="246"/>
      <c r="D410" s="37" t="s">
        <v>50</v>
      </c>
      <c r="E410" s="38">
        <v>3.7800000000000003E-4</v>
      </c>
      <c r="F410" s="265"/>
      <c r="G410" s="253"/>
    </row>
    <row r="411" spans="1:7" ht="14.25" customHeight="1" x14ac:dyDescent="0.4">
      <c r="A411" s="232"/>
      <c r="B411" s="240"/>
      <c r="C411" s="246"/>
      <c r="D411" s="37" t="s">
        <v>51</v>
      </c>
      <c r="E411" s="38">
        <v>3.57E-4</v>
      </c>
      <c r="F411" s="265"/>
      <c r="G411" s="253"/>
    </row>
    <row r="412" spans="1:7" ht="14.25" customHeight="1" x14ac:dyDescent="0.4">
      <c r="A412" s="232"/>
      <c r="B412" s="240"/>
      <c r="C412" s="246"/>
      <c r="D412" s="37" t="s">
        <v>52</v>
      </c>
      <c r="E412" s="38">
        <v>3.3600000000000004E-4</v>
      </c>
      <c r="F412" s="265"/>
      <c r="G412" s="253"/>
    </row>
    <row r="413" spans="1:7" ht="14.25" customHeight="1" x14ac:dyDescent="0.4">
      <c r="A413" s="232"/>
      <c r="B413" s="240"/>
      <c r="C413" s="246"/>
      <c r="D413" s="37" t="s">
        <v>71</v>
      </c>
      <c r="E413" s="38">
        <v>2.7300000000000002E-4</v>
      </c>
      <c r="F413" s="265"/>
      <c r="G413" s="253"/>
    </row>
    <row r="414" spans="1:7" ht="14.25" customHeight="1" x14ac:dyDescent="0.4">
      <c r="A414" s="232"/>
      <c r="B414" s="240"/>
      <c r="C414" s="246"/>
      <c r="D414" s="37" t="s">
        <v>72</v>
      </c>
      <c r="E414" s="38">
        <v>1.6800000000000002E-4</v>
      </c>
      <c r="F414" s="265"/>
      <c r="G414" s="253"/>
    </row>
    <row r="415" spans="1:7" ht="14.25" customHeight="1" x14ac:dyDescent="0.4">
      <c r="A415" s="232"/>
      <c r="B415" s="240"/>
      <c r="C415" s="246"/>
      <c r="D415" s="37" t="s">
        <v>306</v>
      </c>
      <c r="E415" s="38">
        <v>3.9899999999999999E-4</v>
      </c>
      <c r="F415" s="265"/>
      <c r="G415" s="253"/>
    </row>
    <row r="416" spans="1:7" ht="14.25" customHeight="1" x14ac:dyDescent="0.4">
      <c r="A416" s="232"/>
      <c r="B416" s="240"/>
      <c r="C416" s="246"/>
      <c r="D416" s="19" t="s">
        <v>340</v>
      </c>
      <c r="E416" s="20">
        <v>4.2099999999999999E-4</v>
      </c>
      <c r="F416" s="265"/>
      <c r="G416" s="253"/>
    </row>
    <row r="417" spans="1:7" ht="14.25" customHeight="1" x14ac:dyDescent="0.4">
      <c r="A417" s="223"/>
      <c r="B417" s="241"/>
      <c r="C417" s="247"/>
      <c r="D417" s="24" t="s">
        <v>38</v>
      </c>
      <c r="E417" s="25">
        <v>4.17E-4</v>
      </c>
      <c r="F417" s="266"/>
      <c r="G417" s="254"/>
    </row>
    <row r="418" spans="1:7" ht="14.25" customHeight="1" x14ac:dyDescent="0.4">
      <c r="A418" s="222" t="s">
        <v>341</v>
      </c>
      <c r="B418" s="239" t="s">
        <v>342</v>
      </c>
      <c r="C418" s="245">
        <v>4.75E-4</v>
      </c>
      <c r="D418" s="39" t="s">
        <v>56</v>
      </c>
      <c r="E418" s="40">
        <v>0</v>
      </c>
      <c r="F418" s="242">
        <v>95.63</v>
      </c>
      <c r="G418" s="252" t="s">
        <v>24</v>
      </c>
    </row>
    <row r="419" spans="1:7" ht="14.25" customHeight="1" x14ac:dyDescent="0.4">
      <c r="A419" s="232"/>
      <c r="B419" s="240"/>
      <c r="C419" s="246"/>
      <c r="D419" s="37" t="s">
        <v>67</v>
      </c>
      <c r="E419" s="38">
        <v>0</v>
      </c>
      <c r="F419" s="243"/>
      <c r="G419" s="253"/>
    </row>
    <row r="420" spans="1:7" ht="14.25" customHeight="1" x14ac:dyDescent="0.4">
      <c r="A420" s="223"/>
      <c r="B420" s="241"/>
      <c r="C420" s="247"/>
      <c r="D420" s="24" t="s">
        <v>38</v>
      </c>
      <c r="E420" s="41">
        <v>5.3799999999999996E-4</v>
      </c>
      <c r="F420" s="244"/>
      <c r="G420" s="254"/>
    </row>
    <row r="421" spans="1:7" ht="14.25" customHeight="1" x14ac:dyDescent="0.4">
      <c r="A421" s="28" t="s">
        <v>343</v>
      </c>
      <c r="B421" s="29" t="s">
        <v>344</v>
      </c>
      <c r="C421" s="30">
        <v>4.9899999999999999E-4</v>
      </c>
      <c r="D421" s="31"/>
      <c r="E421" s="27">
        <v>5.1000000000000004E-4</v>
      </c>
      <c r="F421" s="32">
        <v>100</v>
      </c>
      <c r="G421" s="33" t="s">
        <v>32</v>
      </c>
    </row>
    <row r="422" spans="1:7" ht="14.25" customHeight="1" x14ac:dyDescent="0.4">
      <c r="A422" s="28" t="s">
        <v>345</v>
      </c>
      <c r="B422" s="29" t="s">
        <v>346</v>
      </c>
      <c r="C422" s="30">
        <v>5.0600000000000005E-4</v>
      </c>
      <c r="D422" s="31"/>
      <c r="E422" s="27">
        <v>4.75E-4</v>
      </c>
      <c r="F422" s="32">
        <v>100</v>
      </c>
      <c r="G422" s="33" t="s">
        <v>32</v>
      </c>
    </row>
    <row r="423" spans="1:7" ht="14.25" customHeight="1" x14ac:dyDescent="0.4">
      <c r="A423" s="222" t="s">
        <v>347</v>
      </c>
      <c r="B423" s="239" t="s">
        <v>348</v>
      </c>
      <c r="C423" s="245">
        <v>4.1599999999999997E-4</v>
      </c>
      <c r="D423" s="42" t="s">
        <v>23</v>
      </c>
      <c r="E423" s="43">
        <v>0</v>
      </c>
      <c r="F423" s="242">
        <v>99.38</v>
      </c>
      <c r="G423" s="252" t="s">
        <v>157</v>
      </c>
    </row>
    <row r="424" spans="1:7" ht="14.25" customHeight="1" x14ac:dyDescent="0.4">
      <c r="A424" s="232"/>
      <c r="B424" s="240"/>
      <c r="C424" s="246"/>
      <c r="D424" s="19" t="s">
        <v>37</v>
      </c>
      <c r="E424" s="20">
        <v>4.7199999999999998E-4</v>
      </c>
      <c r="F424" s="243"/>
      <c r="G424" s="253"/>
    </row>
    <row r="425" spans="1:7" ht="14.25" customHeight="1" x14ac:dyDescent="0.4">
      <c r="A425" s="223"/>
      <c r="B425" s="241"/>
      <c r="C425" s="247"/>
      <c r="D425" s="24" t="s">
        <v>38</v>
      </c>
      <c r="E425" s="25">
        <v>4.6999999999999999E-4</v>
      </c>
      <c r="F425" s="244"/>
      <c r="G425" s="254"/>
    </row>
    <row r="426" spans="1:7" ht="14.25" customHeight="1" x14ac:dyDescent="0.4">
      <c r="A426" s="28" t="s">
        <v>349</v>
      </c>
      <c r="B426" s="29" t="s">
        <v>350</v>
      </c>
      <c r="C426" s="30">
        <v>3.9899999999999999E-4</v>
      </c>
      <c r="D426" s="31"/>
      <c r="E426" s="27">
        <v>4.0400000000000001E-4</v>
      </c>
      <c r="F426" s="32">
        <v>100</v>
      </c>
      <c r="G426" s="33" t="s">
        <v>32</v>
      </c>
    </row>
    <row r="427" spans="1:7" ht="14.25" customHeight="1" x14ac:dyDescent="0.4">
      <c r="A427" s="222" t="s">
        <v>351</v>
      </c>
      <c r="B427" s="239" t="s">
        <v>352</v>
      </c>
      <c r="C427" s="245">
        <v>4.6200000000000001E-4</v>
      </c>
      <c r="D427" s="42" t="s">
        <v>23</v>
      </c>
      <c r="E427" s="43">
        <v>0</v>
      </c>
      <c r="F427" s="242">
        <v>100</v>
      </c>
      <c r="G427" s="252" t="s">
        <v>32</v>
      </c>
    </row>
    <row r="428" spans="1:7" ht="14.25" customHeight="1" x14ac:dyDescent="0.4">
      <c r="A428" s="232"/>
      <c r="B428" s="240"/>
      <c r="C428" s="246"/>
      <c r="D428" s="19" t="s">
        <v>41</v>
      </c>
      <c r="E428" s="20">
        <v>0</v>
      </c>
      <c r="F428" s="243"/>
      <c r="G428" s="253"/>
    </row>
    <row r="429" spans="1:7" ht="14.25" customHeight="1" x14ac:dyDescent="0.4">
      <c r="A429" s="232"/>
      <c r="B429" s="240"/>
      <c r="C429" s="246"/>
      <c r="D429" s="19" t="s">
        <v>127</v>
      </c>
      <c r="E429" s="20">
        <v>4.7699999999999999E-4</v>
      </c>
      <c r="F429" s="243"/>
      <c r="G429" s="253"/>
    </row>
    <row r="430" spans="1:7" ht="14.25" customHeight="1" x14ac:dyDescent="0.4">
      <c r="A430" s="223"/>
      <c r="B430" s="275"/>
      <c r="C430" s="247"/>
      <c r="D430" s="24" t="s">
        <v>38</v>
      </c>
      <c r="E430" s="25">
        <v>4.7699999999999999E-4</v>
      </c>
      <c r="F430" s="276"/>
      <c r="G430" s="254"/>
    </row>
    <row r="431" spans="1:7" ht="14.25" customHeight="1" x14ac:dyDescent="0.4">
      <c r="A431" s="267" t="s">
        <v>353</v>
      </c>
      <c r="B431" s="277" t="s">
        <v>354</v>
      </c>
      <c r="C431" s="245" t="s">
        <v>30</v>
      </c>
      <c r="D431" s="39" t="s">
        <v>56</v>
      </c>
      <c r="E431" s="40">
        <v>1.25E-4</v>
      </c>
      <c r="F431" s="280" t="s">
        <v>31</v>
      </c>
      <c r="G431" s="283" t="s">
        <v>32</v>
      </c>
    </row>
    <row r="432" spans="1:7" ht="14.25" customHeight="1" x14ac:dyDescent="0.4">
      <c r="A432" s="268"/>
      <c r="B432" s="278"/>
      <c r="C432" s="246"/>
      <c r="D432" s="37" t="s">
        <v>67</v>
      </c>
      <c r="E432" s="38">
        <v>3.2499999999999999E-4</v>
      </c>
      <c r="F432" s="281"/>
      <c r="G432" s="284"/>
    </row>
    <row r="433" spans="1:7" ht="14.25" customHeight="1" x14ac:dyDescent="0.4">
      <c r="A433" s="269"/>
      <c r="B433" s="279"/>
      <c r="C433" s="247"/>
      <c r="D433" s="24" t="s">
        <v>38</v>
      </c>
      <c r="E433" s="44" t="s">
        <v>30</v>
      </c>
      <c r="F433" s="282"/>
      <c r="G433" s="285"/>
    </row>
    <row r="434" spans="1:7" ht="14.25" customHeight="1" x14ac:dyDescent="0.4">
      <c r="A434" s="222" t="s">
        <v>355</v>
      </c>
      <c r="B434" s="273" t="s">
        <v>356</v>
      </c>
      <c r="C434" s="245">
        <v>3.0299999999999999E-4</v>
      </c>
      <c r="D434" s="39" t="s">
        <v>56</v>
      </c>
      <c r="E434" s="40">
        <v>2.9499999999999996E-4</v>
      </c>
      <c r="F434" s="274">
        <v>100</v>
      </c>
      <c r="G434" s="252" t="s">
        <v>32</v>
      </c>
    </row>
    <row r="435" spans="1:7" ht="14.25" customHeight="1" x14ac:dyDescent="0.4">
      <c r="A435" s="232"/>
      <c r="B435" s="240"/>
      <c r="C435" s="246"/>
      <c r="D435" s="37" t="s">
        <v>67</v>
      </c>
      <c r="E435" s="38">
        <v>0</v>
      </c>
      <c r="F435" s="265"/>
      <c r="G435" s="253"/>
    </row>
    <row r="436" spans="1:7" ht="14.25" customHeight="1" x14ac:dyDescent="0.4">
      <c r="A436" s="232"/>
      <c r="B436" s="240"/>
      <c r="C436" s="246"/>
      <c r="D436" s="37" t="s">
        <v>48</v>
      </c>
      <c r="E436" s="38">
        <v>0</v>
      </c>
      <c r="F436" s="265"/>
      <c r="G436" s="253"/>
    </row>
    <row r="437" spans="1:7" ht="14.25" customHeight="1" x14ac:dyDescent="0.4">
      <c r="A437" s="232"/>
      <c r="B437" s="240"/>
      <c r="C437" s="246"/>
      <c r="D437" s="19" t="s">
        <v>357</v>
      </c>
      <c r="E437" s="20">
        <v>5.2300000000000003E-4</v>
      </c>
      <c r="F437" s="265"/>
      <c r="G437" s="253"/>
    </row>
    <row r="438" spans="1:7" ht="14.25" customHeight="1" x14ac:dyDescent="0.4">
      <c r="A438" s="223"/>
      <c r="B438" s="241"/>
      <c r="C438" s="247"/>
      <c r="D438" s="24" t="s">
        <v>38</v>
      </c>
      <c r="E438" s="25">
        <v>3.8299999999999999E-4</v>
      </c>
      <c r="F438" s="266"/>
      <c r="G438" s="254"/>
    </row>
    <row r="439" spans="1:7" ht="14.25" customHeight="1" x14ac:dyDescent="0.4">
      <c r="A439" s="28" t="s">
        <v>358</v>
      </c>
      <c r="B439" s="29" t="s">
        <v>359</v>
      </c>
      <c r="C439" s="30">
        <v>4.5300000000000001E-4</v>
      </c>
      <c r="D439" s="31"/>
      <c r="E439" s="27">
        <v>4.6000000000000001E-4</v>
      </c>
      <c r="F439" s="32">
        <v>100</v>
      </c>
      <c r="G439" s="33" t="s">
        <v>32</v>
      </c>
    </row>
    <row r="440" spans="1:7" ht="14.25" customHeight="1" x14ac:dyDescent="0.4">
      <c r="A440" s="222" t="s">
        <v>360</v>
      </c>
      <c r="B440" s="239" t="s">
        <v>361</v>
      </c>
      <c r="C440" s="245">
        <v>4.37E-4</v>
      </c>
      <c r="D440" s="42" t="s">
        <v>23</v>
      </c>
      <c r="E440" s="43">
        <v>0</v>
      </c>
      <c r="F440" s="242">
        <v>100</v>
      </c>
      <c r="G440" s="252" t="s">
        <v>32</v>
      </c>
    </row>
    <row r="441" spans="1:7" ht="14.25" customHeight="1" x14ac:dyDescent="0.4">
      <c r="A441" s="232"/>
      <c r="B441" s="240"/>
      <c r="C441" s="246"/>
      <c r="D441" s="19" t="s">
        <v>37</v>
      </c>
      <c r="E441" s="20">
        <v>4.9200000000000003E-4</v>
      </c>
      <c r="F441" s="243"/>
      <c r="G441" s="253"/>
    </row>
    <row r="442" spans="1:7" ht="14.25" customHeight="1" x14ac:dyDescent="0.4">
      <c r="A442" s="223"/>
      <c r="B442" s="241"/>
      <c r="C442" s="247"/>
      <c r="D442" s="24" t="s">
        <v>38</v>
      </c>
      <c r="E442" s="41">
        <v>4.9200000000000003E-4</v>
      </c>
      <c r="F442" s="244"/>
      <c r="G442" s="254"/>
    </row>
    <row r="443" spans="1:7" ht="14.25" customHeight="1" x14ac:dyDescent="0.4">
      <c r="A443" s="28" t="s">
        <v>362</v>
      </c>
      <c r="B443" s="29" t="s">
        <v>363</v>
      </c>
      <c r="C443" s="30">
        <v>2.52E-4</v>
      </c>
      <c r="D443" s="31"/>
      <c r="E443" s="27">
        <v>4.86E-4</v>
      </c>
      <c r="F443" s="32">
        <v>100</v>
      </c>
      <c r="G443" s="33" t="s">
        <v>32</v>
      </c>
    </row>
    <row r="444" spans="1:7" ht="14.25" customHeight="1" x14ac:dyDescent="0.4">
      <c r="A444" s="222" t="s">
        <v>364</v>
      </c>
      <c r="B444" s="239" t="s">
        <v>365</v>
      </c>
      <c r="C444" s="245">
        <v>5.22E-4</v>
      </c>
      <c r="D444" s="42" t="s">
        <v>23</v>
      </c>
      <c r="E444" s="43">
        <v>0</v>
      </c>
      <c r="F444" s="242">
        <v>100</v>
      </c>
      <c r="G444" s="252" t="s">
        <v>32</v>
      </c>
    </row>
    <row r="445" spans="1:7" ht="14.25" customHeight="1" x14ac:dyDescent="0.4">
      <c r="A445" s="232"/>
      <c r="B445" s="240"/>
      <c r="C445" s="246"/>
      <c r="D445" s="37" t="s">
        <v>67</v>
      </c>
      <c r="E445" s="38">
        <v>1.9000000000000001E-4</v>
      </c>
      <c r="F445" s="243"/>
      <c r="G445" s="253"/>
    </row>
    <row r="446" spans="1:7" ht="14.25" customHeight="1" x14ac:dyDescent="0.4">
      <c r="A446" s="232"/>
      <c r="B446" s="240"/>
      <c r="C446" s="246"/>
      <c r="D446" s="48" t="s">
        <v>131</v>
      </c>
      <c r="E446" s="20">
        <v>5.2300000000000003E-4</v>
      </c>
      <c r="F446" s="243"/>
      <c r="G446" s="253"/>
    </row>
    <row r="447" spans="1:7" ht="14.25" customHeight="1" x14ac:dyDescent="0.4">
      <c r="A447" s="223"/>
      <c r="B447" s="241"/>
      <c r="C447" s="247"/>
      <c r="D447" s="24" t="s">
        <v>38</v>
      </c>
      <c r="E447" s="25">
        <v>5.0299999999999997E-4</v>
      </c>
      <c r="F447" s="244"/>
      <c r="G447" s="254"/>
    </row>
    <row r="448" spans="1:7" ht="14.25" customHeight="1" x14ac:dyDescent="0.4">
      <c r="A448" s="222" t="s">
        <v>366</v>
      </c>
      <c r="B448" s="239" t="s">
        <v>367</v>
      </c>
      <c r="C448" s="245">
        <v>4.64E-4</v>
      </c>
      <c r="D448" s="42" t="s">
        <v>23</v>
      </c>
      <c r="E448" s="43">
        <v>0</v>
      </c>
      <c r="F448" s="242">
        <v>100</v>
      </c>
      <c r="G448" s="230" t="s">
        <v>32</v>
      </c>
    </row>
    <row r="449" spans="1:7" ht="14.25" customHeight="1" x14ac:dyDescent="0.4">
      <c r="A449" s="232"/>
      <c r="B449" s="240"/>
      <c r="C449" s="246"/>
      <c r="D449" s="19" t="s">
        <v>37</v>
      </c>
      <c r="E449" s="20">
        <v>4.2999999999999999E-4</v>
      </c>
      <c r="F449" s="243"/>
      <c r="G449" s="248"/>
    </row>
    <row r="450" spans="1:7" ht="14.25" customHeight="1" x14ac:dyDescent="0.4">
      <c r="A450" s="223"/>
      <c r="B450" s="241"/>
      <c r="C450" s="247"/>
      <c r="D450" s="24" t="s">
        <v>38</v>
      </c>
      <c r="E450" s="25">
        <v>4.2000000000000002E-4</v>
      </c>
      <c r="F450" s="244"/>
      <c r="G450" s="231"/>
    </row>
    <row r="451" spans="1:7" ht="14.25" customHeight="1" x14ac:dyDescent="0.4">
      <c r="A451" s="222" t="s">
        <v>368</v>
      </c>
      <c r="B451" s="239" t="s">
        <v>369</v>
      </c>
      <c r="C451" s="245">
        <v>4.4900000000000002E-4</v>
      </c>
      <c r="D451" s="39" t="s">
        <v>56</v>
      </c>
      <c r="E451" s="40">
        <v>3.9600000000000003E-4</v>
      </c>
      <c r="F451" s="242">
        <v>100</v>
      </c>
      <c r="G451" s="252" t="s">
        <v>32</v>
      </c>
    </row>
    <row r="452" spans="1:7" ht="14.25" customHeight="1" x14ac:dyDescent="0.4">
      <c r="A452" s="232"/>
      <c r="B452" s="240"/>
      <c r="C452" s="246"/>
      <c r="D452" s="37" t="s">
        <v>67</v>
      </c>
      <c r="E452" s="38">
        <v>4.44E-4</v>
      </c>
      <c r="F452" s="243"/>
      <c r="G452" s="253"/>
    </row>
    <row r="453" spans="1:7" ht="14.25" customHeight="1" x14ac:dyDescent="0.4">
      <c r="A453" s="232"/>
      <c r="B453" s="240"/>
      <c r="C453" s="246"/>
      <c r="D453" s="19" t="s">
        <v>26</v>
      </c>
      <c r="E453" s="20">
        <v>5.04E-4</v>
      </c>
      <c r="F453" s="243"/>
      <c r="G453" s="253"/>
    </row>
    <row r="454" spans="1:7" ht="14.25" customHeight="1" x14ac:dyDescent="0.4">
      <c r="A454" s="223"/>
      <c r="B454" s="241"/>
      <c r="C454" s="247"/>
      <c r="D454" s="24" t="s">
        <v>38</v>
      </c>
      <c r="E454" s="25">
        <v>4.9200000000000003E-4</v>
      </c>
      <c r="F454" s="244"/>
      <c r="G454" s="254"/>
    </row>
    <row r="455" spans="1:7" ht="14.25" customHeight="1" x14ac:dyDescent="0.4">
      <c r="A455" s="28" t="s">
        <v>370</v>
      </c>
      <c r="B455" s="29" t="s">
        <v>371</v>
      </c>
      <c r="C455" s="30">
        <v>4.9600000000000002E-4</v>
      </c>
      <c r="D455" s="31"/>
      <c r="E455" s="27">
        <v>5.3399999999999997E-4</v>
      </c>
      <c r="F455" s="32">
        <v>100</v>
      </c>
      <c r="G455" s="33" t="s">
        <v>32</v>
      </c>
    </row>
    <row r="456" spans="1:7" ht="14.25" customHeight="1" x14ac:dyDescent="0.4">
      <c r="A456" s="28" t="s">
        <v>372</v>
      </c>
      <c r="B456" s="29" t="s">
        <v>373</v>
      </c>
      <c r="C456" s="30">
        <v>4.8500000000000003E-4</v>
      </c>
      <c r="D456" s="31"/>
      <c r="E456" s="27">
        <v>4.9799999999999996E-4</v>
      </c>
      <c r="F456" s="32">
        <v>100</v>
      </c>
      <c r="G456" s="33" t="s">
        <v>32</v>
      </c>
    </row>
    <row r="457" spans="1:7" ht="14.25" customHeight="1" x14ac:dyDescent="0.4">
      <c r="A457" s="28" t="s">
        <v>374</v>
      </c>
      <c r="B457" s="29" t="s">
        <v>375</v>
      </c>
      <c r="C457" s="30">
        <v>3.0299999999999999E-4</v>
      </c>
      <c r="D457" s="31"/>
      <c r="E457" s="27">
        <v>3.2400000000000001E-4</v>
      </c>
      <c r="F457" s="32">
        <v>100</v>
      </c>
      <c r="G457" s="33" t="s">
        <v>32</v>
      </c>
    </row>
    <row r="458" spans="1:7" ht="14.25" customHeight="1" x14ac:dyDescent="0.4">
      <c r="A458" s="222" t="s">
        <v>376</v>
      </c>
      <c r="B458" s="239" t="s">
        <v>377</v>
      </c>
      <c r="C458" s="245">
        <v>4.84E-4</v>
      </c>
      <c r="D458" s="39" t="s">
        <v>56</v>
      </c>
      <c r="E458" s="40">
        <v>0</v>
      </c>
      <c r="F458" s="242">
        <v>96.97</v>
      </c>
      <c r="G458" s="252" t="s">
        <v>24</v>
      </c>
    </row>
    <row r="459" spans="1:7" ht="14.25" customHeight="1" x14ac:dyDescent="0.4">
      <c r="A459" s="232"/>
      <c r="B459" s="240"/>
      <c r="C459" s="246"/>
      <c r="D459" s="37" t="s">
        <v>67</v>
      </c>
      <c r="E459" s="38">
        <v>4.3100000000000001E-4</v>
      </c>
      <c r="F459" s="243"/>
      <c r="G459" s="253"/>
    </row>
    <row r="460" spans="1:7" ht="14.25" customHeight="1" x14ac:dyDescent="0.4">
      <c r="A460" s="223"/>
      <c r="B460" s="241"/>
      <c r="C460" s="247"/>
      <c r="D460" s="24" t="s">
        <v>38</v>
      </c>
      <c r="E460" s="41">
        <v>4.7399999999999997E-4</v>
      </c>
      <c r="F460" s="244"/>
      <c r="G460" s="254"/>
    </row>
    <row r="461" spans="1:7" ht="14.25" customHeight="1" x14ac:dyDescent="0.4">
      <c r="A461" s="28" t="s">
        <v>378</v>
      </c>
      <c r="B461" s="29" t="s">
        <v>379</v>
      </c>
      <c r="C461" s="30">
        <v>6.9899999999999997E-4</v>
      </c>
      <c r="D461" s="31"/>
      <c r="E461" s="27">
        <v>6.4400000000000004E-4</v>
      </c>
      <c r="F461" s="32">
        <v>100</v>
      </c>
      <c r="G461" s="33" t="s">
        <v>32</v>
      </c>
    </row>
    <row r="462" spans="1:7" ht="14.25" customHeight="1" x14ac:dyDescent="0.4">
      <c r="A462" s="222" t="s">
        <v>380</v>
      </c>
      <c r="B462" s="239" t="s">
        <v>381</v>
      </c>
      <c r="C462" s="245">
        <v>3.6999999999999998E-5</v>
      </c>
      <c r="D462" s="39" t="s">
        <v>56</v>
      </c>
      <c r="E462" s="40">
        <v>3.77E-4</v>
      </c>
      <c r="F462" s="242">
        <v>100</v>
      </c>
      <c r="G462" s="230" t="s">
        <v>32</v>
      </c>
    </row>
    <row r="463" spans="1:7" ht="14.25" customHeight="1" x14ac:dyDescent="0.4">
      <c r="A463" s="232"/>
      <c r="B463" s="240"/>
      <c r="C463" s="246"/>
      <c r="D463" s="57" t="s">
        <v>37</v>
      </c>
      <c r="E463" s="58">
        <v>4.26E-4</v>
      </c>
      <c r="F463" s="243"/>
      <c r="G463" s="248"/>
    </row>
    <row r="464" spans="1:7" ht="14.25" customHeight="1" x14ac:dyDescent="0.4">
      <c r="A464" s="223"/>
      <c r="B464" s="241"/>
      <c r="C464" s="247"/>
      <c r="D464" s="24" t="s">
        <v>38</v>
      </c>
      <c r="E464" s="25">
        <v>4.2299999999999998E-4</v>
      </c>
      <c r="F464" s="244"/>
      <c r="G464" s="231"/>
    </row>
    <row r="465" spans="1:7" ht="14.25" customHeight="1" x14ac:dyDescent="0.4">
      <c r="A465" s="28" t="s">
        <v>382</v>
      </c>
      <c r="B465" s="29" t="s">
        <v>383</v>
      </c>
      <c r="C465" s="30">
        <v>4.4700000000000002E-4</v>
      </c>
      <c r="D465" s="31"/>
      <c r="E465" s="27">
        <v>3.9200000000000004E-4</v>
      </c>
      <c r="F465" s="32">
        <v>100</v>
      </c>
      <c r="G465" s="33" t="s">
        <v>32</v>
      </c>
    </row>
    <row r="466" spans="1:7" ht="14.25" customHeight="1" x14ac:dyDescent="0.4">
      <c r="A466" s="222" t="s">
        <v>384</v>
      </c>
      <c r="B466" s="239" t="s">
        <v>385</v>
      </c>
      <c r="C466" s="245">
        <v>4.8799999999999999E-4</v>
      </c>
      <c r="D466" s="39" t="s">
        <v>56</v>
      </c>
      <c r="E466" s="40">
        <v>0</v>
      </c>
      <c r="F466" s="242">
        <v>100</v>
      </c>
      <c r="G466" s="230" t="s">
        <v>32</v>
      </c>
    </row>
    <row r="467" spans="1:7" ht="14.25" customHeight="1" x14ac:dyDescent="0.4">
      <c r="A467" s="232"/>
      <c r="B467" s="240"/>
      <c r="C467" s="246"/>
      <c r="D467" s="37" t="s">
        <v>67</v>
      </c>
      <c r="E467" s="38">
        <v>0</v>
      </c>
      <c r="F467" s="243"/>
      <c r="G467" s="248"/>
    </row>
    <row r="468" spans="1:7" ht="14.25" customHeight="1" x14ac:dyDescent="0.4">
      <c r="A468" s="232"/>
      <c r="B468" s="240"/>
      <c r="C468" s="246"/>
      <c r="D468" s="37" t="s">
        <v>48</v>
      </c>
      <c r="E468" s="38">
        <v>0</v>
      </c>
      <c r="F468" s="243"/>
      <c r="G468" s="248"/>
    </row>
    <row r="469" spans="1:7" ht="14.25" customHeight="1" x14ac:dyDescent="0.4">
      <c r="A469" s="232"/>
      <c r="B469" s="240"/>
      <c r="C469" s="246"/>
      <c r="D469" s="37" t="s">
        <v>49</v>
      </c>
      <c r="E469" s="38">
        <v>8.8400000000000002E-4</v>
      </c>
      <c r="F469" s="243"/>
      <c r="G469" s="248"/>
    </row>
    <row r="470" spans="1:7" ht="14.25" customHeight="1" x14ac:dyDescent="0.4">
      <c r="A470" s="223"/>
      <c r="B470" s="241"/>
      <c r="C470" s="247"/>
      <c r="D470" s="24" t="s">
        <v>38</v>
      </c>
      <c r="E470" s="59">
        <v>4.9799999999999996E-4</v>
      </c>
      <c r="F470" s="244"/>
      <c r="G470" s="231"/>
    </row>
    <row r="471" spans="1:7" ht="14.25" customHeight="1" x14ac:dyDescent="0.4">
      <c r="A471" s="222" t="s">
        <v>386</v>
      </c>
      <c r="B471" s="239" t="s">
        <v>387</v>
      </c>
      <c r="C471" s="245">
        <v>3.1300000000000002E-4</v>
      </c>
      <c r="D471" s="42" t="s">
        <v>23</v>
      </c>
      <c r="E471" s="43">
        <v>0</v>
      </c>
      <c r="F471" s="242">
        <v>71.84</v>
      </c>
      <c r="G471" s="252" t="s">
        <v>24</v>
      </c>
    </row>
    <row r="472" spans="1:7" ht="14.25" customHeight="1" x14ac:dyDescent="0.4">
      <c r="A472" s="232"/>
      <c r="B472" s="240"/>
      <c r="C472" s="246"/>
      <c r="D472" s="19" t="s">
        <v>37</v>
      </c>
      <c r="E472" s="20">
        <v>3.21E-4</v>
      </c>
      <c r="F472" s="243"/>
      <c r="G472" s="253"/>
    </row>
    <row r="473" spans="1:7" ht="14.25" customHeight="1" x14ac:dyDescent="0.4">
      <c r="A473" s="223"/>
      <c r="B473" s="241"/>
      <c r="C473" s="247"/>
      <c r="D473" s="24" t="s">
        <v>38</v>
      </c>
      <c r="E473" s="25">
        <v>3.19E-4</v>
      </c>
      <c r="F473" s="244"/>
      <c r="G473" s="254"/>
    </row>
    <row r="474" spans="1:7" ht="14.25" customHeight="1" x14ac:dyDescent="0.4">
      <c r="A474" s="222" t="s">
        <v>388</v>
      </c>
      <c r="B474" s="239" t="s">
        <v>389</v>
      </c>
      <c r="C474" s="245">
        <v>2.9E-4</v>
      </c>
      <c r="D474" s="39" t="s">
        <v>56</v>
      </c>
      <c r="E474" s="40">
        <v>0</v>
      </c>
      <c r="F474" s="242">
        <v>100</v>
      </c>
      <c r="G474" s="230" t="s">
        <v>32</v>
      </c>
    </row>
    <row r="475" spans="1:7" ht="14.25" customHeight="1" x14ac:dyDescent="0.4">
      <c r="A475" s="223"/>
      <c r="B475" s="241"/>
      <c r="C475" s="247"/>
      <c r="D475" s="24" t="s">
        <v>38</v>
      </c>
      <c r="E475" s="41">
        <v>2.5599999999999999E-4</v>
      </c>
      <c r="F475" s="244"/>
      <c r="G475" s="231"/>
    </row>
    <row r="476" spans="1:7" ht="14.25" customHeight="1" x14ac:dyDescent="0.4">
      <c r="A476" s="28" t="s">
        <v>390</v>
      </c>
      <c r="B476" s="29" t="s">
        <v>391</v>
      </c>
      <c r="C476" s="30">
        <v>0</v>
      </c>
      <c r="D476" s="31"/>
      <c r="E476" s="27">
        <v>0</v>
      </c>
      <c r="F476" s="32">
        <v>100</v>
      </c>
      <c r="G476" s="33" t="s">
        <v>32</v>
      </c>
    </row>
    <row r="477" spans="1:7" ht="28.7" customHeight="1" x14ac:dyDescent="0.4">
      <c r="A477" s="28" t="s">
        <v>392</v>
      </c>
      <c r="B477" s="29" t="s">
        <v>393</v>
      </c>
      <c r="C477" s="30">
        <v>4.9799999999999996E-4</v>
      </c>
      <c r="D477" s="31"/>
      <c r="E477" s="27">
        <v>4.8200000000000001E-4</v>
      </c>
      <c r="F477" s="32">
        <v>54.69</v>
      </c>
      <c r="G477" s="33" t="s">
        <v>24</v>
      </c>
    </row>
    <row r="478" spans="1:7" ht="14.25" customHeight="1" x14ac:dyDescent="0.4">
      <c r="A478" s="28" t="s">
        <v>394</v>
      </c>
      <c r="B478" s="29" t="s">
        <v>395</v>
      </c>
      <c r="C478" s="30">
        <v>3.8000000000000002E-5</v>
      </c>
      <c r="D478" s="31"/>
      <c r="E478" s="27">
        <v>4.1399999999999998E-4</v>
      </c>
      <c r="F478" s="32">
        <v>100</v>
      </c>
      <c r="G478" s="33" t="s">
        <v>32</v>
      </c>
    </row>
    <row r="479" spans="1:7" ht="14.25" customHeight="1" x14ac:dyDescent="0.4">
      <c r="A479" s="222" t="s">
        <v>396</v>
      </c>
      <c r="B479" s="239" t="s">
        <v>397</v>
      </c>
      <c r="C479" s="245">
        <v>3.1999999999999999E-5</v>
      </c>
      <c r="D479" s="13" t="s">
        <v>23</v>
      </c>
      <c r="E479" s="14">
        <v>0</v>
      </c>
      <c r="F479" s="242">
        <v>100</v>
      </c>
      <c r="G479" s="230" t="s">
        <v>32</v>
      </c>
    </row>
    <row r="480" spans="1:7" ht="14.25" customHeight="1" x14ac:dyDescent="0.4">
      <c r="A480" s="232"/>
      <c r="B480" s="240"/>
      <c r="C480" s="246"/>
      <c r="D480" s="19" t="s">
        <v>37</v>
      </c>
      <c r="E480" s="20">
        <v>4.0999999999999999E-4</v>
      </c>
      <c r="F480" s="243"/>
      <c r="G480" s="248"/>
    </row>
    <row r="481" spans="1:7" ht="14.25" customHeight="1" x14ac:dyDescent="0.4">
      <c r="A481" s="223"/>
      <c r="B481" s="241"/>
      <c r="C481" s="247"/>
      <c r="D481" s="24" t="s">
        <v>38</v>
      </c>
      <c r="E481" s="25">
        <v>3.3600000000000004E-4</v>
      </c>
      <c r="F481" s="244"/>
      <c r="G481" s="231"/>
    </row>
    <row r="482" spans="1:7" ht="14.25" customHeight="1" x14ac:dyDescent="0.4">
      <c r="A482" s="28" t="s">
        <v>398</v>
      </c>
      <c r="B482" s="29" t="s">
        <v>399</v>
      </c>
      <c r="C482" s="30">
        <v>7.2000000000000002E-5</v>
      </c>
      <c r="D482" s="31"/>
      <c r="E482" s="27">
        <v>4.3600000000000008E-4</v>
      </c>
      <c r="F482" s="32">
        <v>100</v>
      </c>
      <c r="G482" s="33" t="s">
        <v>32</v>
      </c>
    </row>
    <row r="483" spans="1:7" ht="14.25" customHeight="1" x14ac:dyDescent="0.4">
      <c r="A483" s="28" t="s">
        <v>400</v>
      </c>
      <c r="B483" s="29" t="s">
        <v>401</v>
      </c>
      <c r="C483" s="30">
        <v>4.0000000000000003E-5</v>
      </c>
      <c r="D483" s="31"/>
      <c r="E483" s="27">
        <v>4.2900000000000002E-4</v>
      </c>
      <c r="F483" s="32">
        <v>100</v>
      </c>
      <c r="G483" s="33" t="s">
        <v>32</v>
      </c>
    </row>
    <row r="484" spans="1:7" ht="14.25" customHeight="1" x14ac:dyDescent="0.4">
      <c r="A484" s="28" t="s">
        <v>402</v>
      </c>
      <c r="B484" s="29" t="s">
        <v>403</v>
      </c>
      <c r="C484" s="30">
        <v>4.4700000000000002E-4</v>
      </c>
      <c r="D484" s="31"/>
      <c r="E484" s="27">
        <v>3.9200000000000004E-4</v>
      </c>
      <c r="F484" s="32">
        <v>100</v>
      </c>
      <c r="G484" s="33" t="s">
        <v>32</v>
      </c>
    </row>
    <row r="485" spans="1:7" ht="14.25" customHeight="1" x14ac:dyDescent="0.4">
      <c r="A485" s="28" t="s">
        <v>404</v>
      </c>
      <c r="B485" s="29" t="s">
        <v>405</v>
      </c>
      <c r="C485" s="30">
        <v>2.5999999999999998E-5</v>
      </c>
      <c r="D485" s="31"/>
      <c r="E485" s="27">
        <v>4.5400000000000003E-4</v>
      </c>
      <c r="F485" s="32">
        <v>100</v>
      </c>
      <c r="G485" s="33" t="s">
        <v>32</v>
      </c>
    </row>
    <row r="486" spans="1:7" ht="14.25" customHeight="1" x14ac:dyDescent="0.4">
      <c r="A486" s="28" t="s">
        <v>406</v>
      </c>
      <c r="B486" s="29" t="s">
        <v>407</v>
      </c>
      <c r="C486" s="30">
        <v>4.7799999999999996E-4</v>
      </c>
      <c r="D486" s="31"/>
      <c r="E486" s="27">
        <v>5.04E-4</v>
      </c>
      <c r="F486" s="32">
        <v>100</v>
      </c>
      <c r="G486" s="33" t="s">
        <v>32</v>
      </c>
    </row>
    <row r="487" spans="1:7" ht="14.25" customHeight="1" x14ac:dyDescent="0.4">
      <c r="A487" s="28" t="s">
        <v>408</v>
      </c>
      <c r="B487" s="29" t="s">
        <v>409</v>
      </c>
      <c r="C487" s="30">
        <v>4.7799999999999996E-4</v>
      </c>
      <c r="D487" s="31"/>
      <c r="E487" s="27">
        <v>4.2299999999999998E-4</v>
      </c>
      <c r="F487" s="32">
        <v>100</v>
      </c>
      <c r="G487" s="33" t="s">
        <v>32</v>
      </c>
    </row>
    <row r="488" spans="1:7" ht="14.25" customHeight="1" x14ac:dyDescent="0.4">
      <c r="A488" s="28" t="s">
        <v>410</v>
      </c>
      <c r="B488" s="29" t="s">
        <v>411</v>
      </c>
      <c r="C488" s="30">
        <v>4.44E-4</v>
      </c>
      <c r="D488" s="31"/>
      <c r="E488" s="27">
        <v>3.8900000000000002E-4</v>
      </c>
      <c r="F488" s="32">
        <v>100</v>
      </c>
      <c r="G488" s="33" t="s">
        <v>32</v>
      </c>
    </row>
    <row r="489" spans="1:7" ht="14.25" customHeight="1" x14ac:dyDescent="0.4">
      <c r="A489" s="28" t="s">
        <v>412</v>
      </c>
      <c r="B489" s="29" t="s">
        <v>413</v>
      </c>
      <c r="C489" s="30">
        <v>2.05E-4</v>
      </c>
      <c r="D489" s="31"/>
      <c r="E489" s="27">
        <v>3.88E-4</v>
      </c>
      <c r="F489" s="32">
        <v>100</v>
      </c>
      <c r="G489" s="33" t="s">
        <v>32</v>
      </c>
    </row>
    <row r="490" spans="1:7" ht="14.25" customHeight="1" x14ac:dyDescent="0.4">
      <c r="A490" s="28" t="s">
        <v>414</v>
      </c>
      <c r="B490" s="29" t="s">
        <v>415</v>
      </c>
      <c r="C490" s="30">
        <v>2.8399999999999996E-4</v>
      </c>
      <c r="D490" s="31"/>
      <c r="E490" s="27">
        <v>5.5500000000000005E-4</v>
      </c>
      <c r="F490" s="32">
        <v>100</v>
      </c>
      <c r="G490" s="33" t="s">
        <v>32</v>
      </c>
    </row>
    <row r="491" spans="1:7" ht="14.25" customHeight="1" x14ac:dyDescent="0.4">
      <c r="A491" s="222" t="s">
        <v>416</v>
      </c>
      <c r="B491" s="239" t="s">
        <v>417</v>
      </c>
      <c r="C491" s="245">
        <v>2.9E-4</v>
      </c>
      <c r="D491" s="39" t="s">
        <v>56</v>
      </c>
      <c r="E491" s="40">
        <v>0</v>
      </c>
      <c r="F491" s="242">
        <v>100</v>
      </c>
      <c r="G491" s="230" t="s">
        <v>32</v>
      </c>
    </row>
    <row r="492" spans="1:7" ht="14.25" customHeight="1" x14ac:dyDescent="0.4">
      <c r="A492" s="223"/>
      <c r="B492" s="241"/>
      <c r="C492" s="247"/>
      <c r="D492" s="24" t="s">
        <v>38</v>
      </c>
      <c r="E492" s="41">
        <v>4.6800000000000005E-4</v>
      </c>
      <c r="F492" s="244"/>
      <c r="G492" s="231"/>
    </row>
    <row r="493" spans="1:7" ht="28.7" customHeight="1" x14ac:dyDescent="0.4">
      <c r="A493" s="28" t="s">
        <v>418</v>
      </c>
      <c r="B493" s="29" t="s">
        <v>419</v>
      </c>
      <c r="C493" s="30">
        <v>3.1199999999999999E-4</v>
      </c>
      <c r="D493" s="31"/>
      <c r="E493" s="27">
        <v>4.57E-4</v>
      </c>
      <c r="F493" s="32">
        <v>99.28</v>
      </c>
      <c r="G493" s="33" t="s">
        <v>157</v>
      </c>
    </row>
    <row r="494" spans="1:7" ht="14.25" customHeight="1" x14ac:dyDescent="0.4">
      <c r="A494" s="222" t="s">
        <v>420</v>
      </c>
      <c r="B494" s="239" t="s">
        <v>421</v>
      </c>
      <c r="C494" s="245">
        <v>4.6899999999999996E-4</v>
      </c>
      <c r="D494" s="60" t="s">
        <v>422</v>
      </c>
      <c r="E494" s="43">
        <v>5.2599999999999999E-4</v>
      </c>
      <c r="F494" s="242">
        <v>100</v>
      </c>
      <c r="G494" s="230"/>
    </row>
    <row r="495" spans="1:7" ht="14.25" customHeight="1" x14ac:dyDescent="0.4">
      <c r="A495" s="223"/>
      <c r="B495" s="241"/>
      <c r="C495" s="247"/>
      <c r="D495" s="24" t="s">
        <v>38</v>
      </c>
      <c r="E495" s="25">
        <v>5.2599999999999999E-4</v>
      </c>
      <c r="F495" s="244"/>
      <c r="G495" s="231"/>
    </row>
    <row r="496" spans="1:7" ht="14.25" customHeight="1" x14ac:dyDescent="0.4">
      <c r="A496" s="28" t="s">
        <v>423</v>
      </c>
      <c r="B496" s="29" t="s">
        <v>424</v>
      </c>
      <c r="C496" s="30">
        <v>5.0900000000000001E-4</v>
      </c>
      <c r="D496" s="31"/>
      <c r="E496" s="27">
        <v>5.4199999999999995E-4</v>
      </c>
      <c r="F496" s="32">
        <v>100</v>
      </c>
      <c r="G496" s="33" t="s">
        <v>32</v>
      </c>
    </row>
    <row r="497" spans="1:7" ht="14.25" customHeight="1" x14ac:dyDescent="0.4">
      <c r="A497" s="28" t="s">
        <v>425</v>
      </c>
      <c r="B497" s="29" t="s">
        <v>426</v>
      </c>
      <c r="C497" s="30">
        <v>3.4599999999999995E-4</v>
      </c>
      <c r="D497" s="31"/>
      <c r="E497" s="27">
        <v>2.9099999999999997E-4</v>
      </c>
      <c r="F497" s="32">
        <v>100</v>
      </c>
      <c r="G497" s="33" t="s">
        <v>32</v>
      </c>
    </row>
    <row r="498" spans="1:7" ht="14.25" customHeight="1" x14ac:dyDescent="0.4">
      <c r="A498" s="222" t="s">
        <v>427</v>
      </c>
      <c r="B498" s="239" t="s">
        <v>428</v>
      </c>
      <c r="C498" s="245">
        <v>3.9400000000000004E-4</v>
      </c>
      <c r="D498" s="61" t="s">
        <v>429</v>
      </c>
      <c r="E498" s="14">
        <v>0</v>
      </c>
      <c r="F498" s="242">
        <v>100</v>
      </c>
      <c r="G498" s="230" t="s">
        <v>32</v>
      </c>
    </row>
    <row r="499" spans="1:7" ht="14.25" customHeight="1" x14ac:dyDescent="0.4">
      <c r="A499" s="232"/>
      <c r="B499" s="240"/>
      <c r="C499" s="246"/>
      <c r="D499" s="35" t="s">
        <v>41</v>
      </c>
      <c r="E499" s="18">
        <v>0</v>
      </c>
      <c r="F499" s="243"/>
      <c r="G499" s="248"/>
    </row>
    <row r="500" spans="1:7" ht="14.25" customHeight="1" x14ac:dyDescent="0.4">
      <c r="A500" s="232"/>
      <c r="B500" s="240"/>
      <c r="C500" s="246"/>
      <c r="D500" s="35" t="s">
        <v>127</v>
      </c>
      <c r="E500" s="18">
        <v>0</v>
      </c>
      <c r="F500" s="243"/>
      <c r="G500" s="248"/>
    </row>
    <row r="501" spans="1:7" ht="14.25" customHeight="1" x14ac:dyDescent="0.4">
      <c r="A501" s="223"/>
      <c r="B501" s="241"/>
      <c r="C501" s="247"/>
      <c r="D501" s="62" t="s">
        <v>430</v>
      </c>
      <c r="E501" s="44">
        <v>0</v>
      </c>
      <c r="F501" s="244"/>
      <c r="G501" s="231"/>
    </row>
    <row r="502" spans="1:7" ht="28.7" customHeight="1" x14ac:dyDescent="0.4">
      <c r="A502" s="28" t="s">
        <v>431</v>
      </c>
      <c r="B502" s="29" t="s">
        <v>432</v>
      </c>
      <c r="C502" s="30">
        <v>4.8299999999999998E-4</v>
      </c>
      <c r="D502" s="31"/>
      <c r="E502" s="27">
        <v>4.6700000000000002E-4</v>
      </c>
      <c r="F502" s="32">
        <v>99.38</v>
      </c>
      <c r="G502" s="33" t="s">
        <v>157</v>
      </c>
    </row>
    <row r="503" spans="1:7" ht="14.25" customHeight="1" x14ac:dyDescent="0.4">
      <c r="A503" s="28" t="s">
        <v>433</v>
      </c>
      <c r="B503" s="29" t="s">
        <v>434</v>
      </c>
      <c r="C503" s="30">
        <v>2.0799999999999999E-4</v>
      </c>
      <c r="D503" s="31"/>
      <c r="E503" s="27">
        <v>3.2499999999999999E-4</v>
      </c>
      <c r="F503" s="32">
        <v>100</v>
      </c>
      <c r="G503" s="33" t="s">
        <v>32</v>
      </c>
    </row>
    <row r="504" spans="1:7" ht="14.25" customHeight="1" x14ac:dyDescent="0.4">
      <c r="A504" s="222" t="s">
        <v>435</v>
      </c>
      <c r="B504" s="239" t="s">
        <v>436</v>
      </c>
      <c r="C504" s="245">
        <v>1.7999999999999997E-5</v>
      </c>
      <c r="D504" s="60" t="s">
        <v>422</v>
      </c>
      <c r="E504" s="43">
        <v>9.1000000000000003E-5</v>
      </c>
      <c r="F504" s="242">
        <v>100</v>
      </c>
      <c r="G504" s="252"/>
    </row>
    <row r="505" spans="1:7" ht="14.25" customHeight="1" x14ac:dyDescent="0.4">
      <c r="A505" s="223"/>
      <c r="B505" s="241"/>
      <c r="C505" s="247"/>
      <c r="D505" s="24" t="s">
        <v>38</v>
      </c>
      <c r="E505" s="25">
        <v>8.5000000000000006E-5</v>
      </c>
      <c r="F505" s="244"/>
      <c r="G505" s="254"/>
    </row>
    <row r="506" spans="1:7" ht="14.25" customHeight="1" x14ac:dyDescent="0.4">
      <c r="A506" s="28" t="s">
        <v>437</v>
      </c>
      <c r="B506" s="29" t="s">
        <v>438</v>
      </c>
      <c r="C506" s="30" t="s">
        <v>30</v>
      </c>
      <c r="D506" s="31"/>
      <c r="E506" s="30" t="s">
        <v>30</v>
      </c>
      <c r="F506" s="32" t="s">
        <v>31</v>
      </c>
      <c r="G506" s="33"/>
    </row>
    <row r="507" spans="1:7" ht="14.25" customHeight="1" x14ac:dyDescent="0.4">
      <c r="A507" s="267" t="s">
        <v>439</v>
      </c>
      <c r="B507" s="270" t="s">
        <v>440</v>
      </c>
      <c r="C507" s="245">
        <v>1.54E-4</v>
      </c>
      <c r="D507" s="13" t="s">
        <v>23</v>
      </c>
      <c r="E507" s="14">
        <v>0</v>
      </c>
      <c r="F507" s="242">
        <v>100</v>
      </c>
      <c r="G507" s="230" t="s">
        <v>32</v>
      </c>
    </row>
    <row r="508" spans="1:7" ht="14.25" customHeight="1" x14ac:dyDescent="0.4">
      <c r="A508" s="268"/>
      <c r="B508" s="271"/>
      <c r="C508" s="246"/>
      <c r="D508" s="19" t="s">
        <v>37</v>
      </c>
      <c r="E508" s="20">
        <v>4.5199999999999998E-4</v>
      </c>
      <c r="F508" s="243"/>
      <c r="G508" s="248"/>
    </row>
    <row r="509" spans="1:7" ht="14.25" customHeight="1" x14ac:dyDescent="0.4">
      <c r="A509" s="269"/>
      <c r="B509" s="272"/>
      <c r="C509" s="247"/>
      <c r="D509" s="24" t="s">
        <v>38</v>
      </c>
      <c r="E509" s="25">
        <v>4.44E-4</v>
      </c>
      <c r="F509" s="244"/>
      <c r="G509" s="231"/>
    </row>
    <row r="510" spans="1:7" ht="14.25" customHeight="1" x14ac:dyDescent="0.4">
      <c r="A510" s="28" t="s">
        <v>441</v>
      </c>
      <c r="B510" s="22" t="s">
        <v>442</v>
      </c>
      <c r="C510" s="30">
        <v>3.4000000000000002E-4</v>
      </c>
      <c r="D510" s="31"/>
      <c r="E510" s="27">
        <v>5.6599999999999999E-4</v>
      </c>
      <c r="F510" s="32">
        <v>100</v>
      </c>
      <c r="G510" s="33" t="s">
        <v>32</v>
      </c>
    </row>
    <row r="511" spans="1:7" ht="14.25" customHeight="1" x14ac:dyDescent="0.4">
      <c r="A511" s="222" t="s">
        <v>443</v>
      </c>
      <c r="B511" s="239" t="s">
        <v>444</v>
      </c>
      <c r="C511" s="245">
        <v>1.8699999999999999E-4</v>
      </c>
      <c r="D511" s="39" t="s">
        <v>56</v>
      </c>
      <c r="E511" s="40">
        <v>0</v>
      </c>
      <c r="F511" s="242">
        <v>100</v>
      </c>
      <c r="G511" s="230" t="s">
        <v>32</v>
      </c>
    </row>
    <row r="512" spans="1:7" ht="14.25" customHeight="1" x14ac:dyDescent="0.4">
      <c r="A512" s="223"/>
      <c r="B512" s="241"/>
      <c r="C512" s="247"/>
      <c r="D512" s="24" t="s">
        <v>38</v>
      </c>
      <c r="E512" s="41">
        <v>1.9600000000000002E-4</v>
      </c>
      <c r="F512" s="244"/>
      <c r="G512" s="231"/>
    </row>
    <row r="513" spans="1:7" ht="14.25" customHeight="1" x14ac:dyDescent="0.4">
      <c r="A513" s="28" t="s">
        <v>445</v>
      </c>
      <c r="B513" s="29" t="s">
        <v>446</v>
      </c>
      <c r="C513" s="30">
        <v>3.2700000000000003E-4</v>
      </c>
      <c r="D513" s="31"/>
      <c r="E513" s="27">
        <v>5.9400000000000002E-4</v>
      </c>
      <c r="F513" s="32">
        <v>100</v>
      </c>
      <c r="G513" s="33" t="s">
        <v>32</v>
      </c>
    </row>
    <row r="514" spans="1:7" ht="14.25" customHeight="1" x14ac:dyDescent="0.4">
      <c r="A514" s="222" t="s">
        <v>447</v>
      </c>
      <c r="B514" s="239" t="s">
        <v>448</v>
      </c>
      <c r="C514" s="245">
        <v>4.1799999999999997E-4</v>
      </c>
      <c r="D514" s="39" t="s">
        <v>56</v>
      </c>
      <c r="E514" s="40">
        <v>0</v>
      </c>
      <c r="F514" s="242">
        <v>92.26</v>
      </c>
      <c r="G514" s="252" t="s">
        <v>24</v>
      </c>
    </row>
    <row r="515" spans="1:7" ht="14.25" customHeight="1" x14ac:dyDescent="0.4">
      <c r="A515" s="223"/>
      <c r="B515" s="241"/>
      <c r="C515" s="247"/>
      <c r="D515" s="24" t="s">
        <v>38</v>
      </c>
      <c r="E515" s="41">
        <v>5.1699999999999999E-4</v>
      </c>
      <c r="F515" s="244"/>
      <c r="G515" s="254"/>
    </row>
    <row r="516" spans="1:7" ht="14.25" customHeight="1" x14ac:dyDescent="0.4">
      <c r="A516" s="28" t="s">
        <v>449</v>
      </c>
      <c r="B516" s="29" t="s">
        <v>450</v>
      </c>
      <c r="C516" s="30">
        <v>3.8999999999999999E-5</v>
      </c>
      <c r="D516" s="31"/>
      <c r="E516" s="27">
        <v>4.3600000000000008E-4</v>
      </c>
      <c r="F516" s="32">
        <v>100</v>
      </c>
      <c r="G516" s="33" t="s">
        <v>32</v>
      </c>
    </row>
    <row r="517" spans="1:7" ht="14.25" customHeight="1" x14ac:dyDescent="0.4">
      <c r="A517" s="28" t="s">
        <v>451</v>
      </c>
      <c r="B517" s="29" t="s">
        <v>452</v>
      </c>
      <c r="C517" s="30">
        <v>4.3300000000000001E-4</v>
      </c>
      <c r="D517" s="31"/>
      <c r="E517" s="27">
        <v>4.0300000000000004E-4</v>
      </c>
      <c r="F517" s="32">
        <v>100</v>
      </c>
      <c r="G517" s="33" t="s">
        <v>32</v>
      </c>
    </row>
    <row r="518" spans="1:7" ht="14.25" customHeight="1" x14ac:dyDescent="0.4">
      <c r="A518" s="28" t="s">
        <v>453</v>
      </c>
      <c r="B518" s="29" t="s">
        <v>454</v>
      </c>
      <c r="C518" s="30">
        <v>3.6899999999999997E-4</v>
      </c>
      <c r="D518" s="31"/>
      <c r="E518" s="27">
        <v>3.4200000000000002E-4</v>
      </c>
      <c r="F518" s="32">
        <v>100</v>
      </c>
      <c r="G518" s="33" t="s">
        <v>32</v>
      </c>
    </row>
    <row r="519" spans="1:7" ht="14.25" customHeight="1" x14ac:dyDescent="0.4">
      <c r="A519" s="28" t="s">
        <v>455</v>
      </c>
      <c r="B519" s="29" t="s">
        <v>456</v>
      </c>
      <c r="C519" s="30">
        <v>3.5599999999999998E-4</v>
      </c>
      <c r="D519" s="31"/>
      <c r="E519" s="27">
        <v>3.01E-4</v>
      </c>
      <c r="F519" s="32">
        <v>100</v>
      </c>
      <c r="G519" s="33" t="s">
        <v>32</v>
      </c>
    </row>
    <row r="520" spans="1:7" ht="14.25" customHeight="1" x14ac:dyDescent="0.4">
      <c r="A520" s="28" t="s">
        <v>457</v>
      </c>
      <c r="B520" s="29" t="s">
        <v>458</v>
      </c>
      <c r="C520" s="30">
        <v>4.9399999999999997E-4</v>
      </c>
      <c r="D520" s="31"/>
      <c r="E520" s="27">
        <v>5.1900000000000004E-4</v>
      </c>
      <c r="F520" s="32">
        <v>100</v>
      </c>
      <c r="G520" s="33" t="s">
        <v>32</v>
      </c>
    </row>
    <row r="521" spans="1:7" ht="28.7" customHeight="1" x14ac:dyDescent="0.4">
      <c r="A521" s="28" t="s">
        <v>459</v>
      </c>
      <c r="B521" s="29" t="s">
        <v>460</v>
      </c>
      <c r="C521" s="30">
        <v>4.5899999999999999E-4</v>
      </c>
      <c r="D521" s="31"/>
      <c r="E521" s="27">
        <v>5.0100000000000003E-4</v>
      </c>
      <c r="F521" s="32">
        <v>87.14</v>
      </c>
      <c r="G521" s="33" t="s">
        <v>24</v>
      </c>
    </row>
    <row r="522" spans="1:7" ht="28.7" customHeight="1" x14ac:dyDescent="0.4">
      <c r="A522" s="10" t="s">
        <v>461</v>
      </c>
      <c r="B522" s="11" t="s">
        <v>462</v>
      </c>
      <c r="C522" s="12">
        <v>4.6500000000000003E-4</v>
      </c>
      <c r="D522" s="26"/>
      <c r="E522" s="27">
        <v>4.84E-4</v>
      </c>
      <c r="F522" s="15">
        <v>98.41</v>
      </c>
      <c r="G522" s="16" t="s">
        <v>157</v>
      </c>
    </row>
    <row r="523" spans="1:7" ht="14.25" customHeight="1" x14ac:dyDescent="0.4">
      <c r="A523" s="28" t="s">
        <v>463</v>
      </c>
      <c r="B523" s="29" t="s">
        <v>464</v>
      </c>
      <c r="C523" s="30">
        <v>5.1199999999999998E-4</v>
      </c>
      <c r="D523" s="31"/>
      <c r="E523" s="27">
        <v>5.4000000000000001E-4</v>
      </c>
      <c r="F523" s="32">
        <v>100</v>
      </c>
      <c r="G523" s="33" t="s">
        <v>32</v>
      </c>
    </row>
    <row r="524" spans="1:7" ht="14.25" customHeight="1" x14ac:dyDescent="0.4">
      <c r="A524" s="28" t="s">
        <v>465</v>
      </c>
      <c r="B524" s="29" t="s">
        <v>466</v>
      </c>
      <c r="C524" s="30">
        <v>3.68E-4</v>
      </c>
      <c r="D524" s="63"/>
      <c r="E524" s="27">
        <v>4.8500000000000003E-4</v>
      </c>
      <c r="F524" s="32">
        <v>100</v>
      </c>
      <c r="G524" s="33" t="s">
        <v>32</v>
      </c>
    </row>
    <row r="525" spans="1:7" ht="14.25" customHeight="1" x14ac:dyDescent="0.4">
      <c r="A525" s="28" t="s">
        <v>467</v>
      </c>
      <c r="B525" s="29" t="s">
        <v>468</v>
      </c>
      <c r="C525" s="30">
        <v>4.7800000000000002E-4</v>
      </c>
      <c r="D525" s="31"/>
      <c r="E525" s="27">
        <v>5.04E-4</v>
      </c>
      <c r="F525" s="32">
        <v>100</v>
      </c>
      <c r="G525" s="33" t="s">
        <v>32</v>
      </c>
    </row>
    <row r="526" spans="1:7" ht="14.25" customHeight="1" x14ac:dyDescent="0.4">
      <c r="A526" s="28" t="s">
        <v>469</v>
      </c>
      <c r="B526" s="29" t="s">
        <v>470</v>
      </c>
      <c r="C526" s="30">
        <v>4.64E-4</v>
      </c>
      <c r="D526" s="31"/>
      <c r="E526" s="27">
        <v>4.8699999999999997E-4</v>
      </c>
      <c r="F526" s="32">
        <v>100</v>
      </c>
      <c r="G526" s="33" t="s">
        <v>32</v>
      </c>
    </row>
    <row r="527" spans="1:7" ht="14.25" customHeight="1" x14ac:dyDescent="0.4">
      <c r="A527" s="28" t="s">
        <v>471</v>
      </c>
      <c r="B527" s="29" t="s">
        <v>472</v>
      </c>
      <c r="C527" s="30">
        <v>3.3300000000000002E-4</v>
      </c>
      <c r="D527" s="31"/>
      <c r="E527" s="27">
        <v>4.1799999999999997E-4</v>
      </c>
      <c r="F527" s="32">
        <v>100</v>
      </c>
      <c r="G527" s="33" t="s">
        <v>32</v>
      </c>
    </row>
    <row r="528" spans="1:7" ht="14.25" customHeight="1" x14ac:dyDescent="0.4">
      <c r="A528" s="222" t="s">
        <v>473</v>
      </c>
      <c r="B528" s="239" t="s">
        <v>474</v>
      </c>
      <c r="C528" s="245">
        <v>5.2900000000000006E-4</v>
      </c>
      <c r="D528" s="39" t="s">
        <v>56</v>
      </c>
      <c r="E528" s="40">
        <v>0</v>
      </c>
      <c r="F528" s="242">
        <v>100</v>
      </c>
      <c r="G528" s="230" t="s">
        <v>32</v>
      </c>
    </row>
    <row r="529" spans="1:7" ht="14.25" customHeight="1" x14ac:dyDescent="0.4">
      <c r="A529" s="223"/>
      <c r="B529" s="241"/>
      <c r="C529" s="247"/>
      <c r="D529" s="24" t="s">
        <v>38</v>
      </c>
      <c r="E529" s="44">
        <v>4.7399999999999997E-4</v>
      </c>
      <c r="F529" s="244"/>
      <c r="G529" s="231"/>
    </row>
    <row r="530" spans="1:7" ht="14.25" customHeight="1" x14ac:dyDescent="0.4">
      <c r="A530" s="28" t="s">
        <v>475</v>
      </c>
      <c r="B530" s="29" t="s">
        <v>476</v>
      </c>
      <c r="C530" s="30">
        <v>4.1599999999999997E-4</v>
      </c>
      <c r="D530" s="31"/>
      <c r="E530" s="27">
        <v>3.9599999999999998E-4</v>
      </c>
      <c r="F530" s="32">
        <v>100</v>
      </c>
      <c r="G530" s="33" t="s">
        <v>32</v>
      </c>
    </row>
    <row r="531" spans="1:7" ht="14.25" customHeight="1" x14ac:dyDescent="0.4">
      <c r="A531" s="28" t="s">
        <v>477</v>
      </c>
      <c r="B531" s="29" t="s">
        <v>478</v>
      </c>
      <c r="C531" s="30">
        <v>4.73E-4</v>
      </c>
      <c r="D531" s="31"/>
      <c r="E531" s="27">
        <v>4.1800000000000002E-4</v>
      </c>
      <c r="F531" s="32">
        <v>100</v>
      </c>
      <c r="G531" s="33" t="s">
        <v>32</v>
      </c>
    </row>
    <row r="532" spans="1:7" ht="14.25" customHeight="1" x14ac:dyDescent="0.4">
      <c r="A532" s="28" t="s">
        <v>479</v>
      </c>
      <c r="B532" s="29" t="s">
        <v>480</v>
      </c>
      <c r="C532" s="30">
        <v>5.1999999999999995E-4</v>
      </c>
      <c r="D532" s="31"/>
      <c r="E532" s="27">
        <v>4.6500000000000003E-4</v>
      </c>
      <c r="F532" s="32">
        <v>100</v>
      </c>
      <c r="G532" s="33" t="s">
        <v>32</v>
      </c>
    </row>
    <row r="533" spans="1:7" ht="28.7" customHeight="1" x14ac:dyDescent="0.4">
      <c r="A533" s="28" t="s">
        <v>481</v>
      </c>
      <c r="B533" s="29" t="s">
        <v>482</v>
      </c>
      <c r="C533" s="30">
        <v>5.6599999999999999E-4</v>
      </c>
      <c r="D533" s="31"/>
      <c r="E533" s="27">
        <v>5.5699999999999999E-4</v>
      </c>
      <c r="F533" s="32">
        <v>85.51</v>
      </c>
      <c r="G533" s="33" t="s">
        <v>24</v>
      </c>
    </row>
    <row r="534" spans="1:7" ht="14.25" customHeight="1" x14ac:dyDescent="0.4">
      <c r="A534" s="28" t="s">
        <v>483</v>
      </c>
      <c r="B534" s="29" t="s">
        <v>484</v>
      </c>
      <c r="C534" s="30">
        <v>0</v>
      </c>
      <c r="D534" s="31"/>
      <c r="E534" s="27">
        <v>4.17E-4</v>
      </c>
      <c r="F534" s="32">
        <v>100</v>
      </c>
      <c r="G534" s="33" t="s">
        <v>32</v>
      </c>
    </row>
    <row r="535" spans="1:7" ht="14.25" customHeight="1" x14ac:dyDescent="0.4">
      <c r="A535" s="28" t="s">
        <v>485</v>
      </c>
      <c r="B535" s="29" t="s">
        <v>486</v>
      </c>
      <c r="C535" s="30">
        <v>4.73E-4</v>
      </c>
      <c r="D535" s="31"/>
      <c r="E535" s="27">
        <v>4.1800000000000002E-4</v>
      </c>
      <c r="F535" s="32">
        <v>100</v>
      </c>
      <c r="G535" s="33" t="s">
        <v>32</v>
      </c>
    </row>
    <row r="536" spans="1:7" ht="14.25" customHeight="1" x14ac:dyDescent="0.4">
      <c r="A536" s="28" t="s">
        <v>487</v>
      </c>
      <c r="B536" s="29" t="s">
        <v>488</v>
      </c>
      <c r="C536" s="30">
        <v>4.4700000000000002E-4</v>
      </c>
      <c r="D536" s="31"/>
      <c r="E536" s="27">
        <v>3.9200000000000004E-4</v>
      </c>
      <c r="F536" s="32">
        <v>100</v>
      </c>
      <c r="G536" s="33" t="s">
        <v>32</v>
      </c>
    </row>
    <row r="537" spans="1:7" ht="14.25" customHeight="1" x14ac:dyDescent="0.4">
      <c r="A537" s="222" t="s">
        <v>489</v>
      </c>
      <c r="B537" s="239" t="s">
        <v>490</v>
      </c>
      <c r="C537" s="245">
        <v>6.0099999999999997E-4</v>
      </c>
      <c r="D537" s="13" t="s">
        <v>23</v>
      </c>
      <c r="E537" s="14">
        <v>0</v>
      </c>
      <c r="F537" s="242">
        <v>100</v>
      </c>
      <c r="G537" s="230" t="s">
        <v>32</v>
      </c>
    </row>
    <row r="538" spans="1:7" ht="14.25" customHeight="1" x14ac:dyDescent="0.4">
      <c r="A538" s="232"/>
      <c r="B538" s="240"/>
      <c r="C538" s="246"/>
      <c r="D538" s="37" t="s">
        <v>67</v>
      </c>
      <c r="E538" s="38">
        <v>0</v>
      </c>
      <c r="F538" s="243"/>
      <c r="G538" s="248"/>
    </row>
    <row r="539" spans="1:7" ht="14.25" customHeight="1" x14ac:dyDescent="0.4">
      <c r="A539" s="232"/>
      <c r="B539" s="240"/>
      <c r="C539" s="246"/>
      <c r="D539" s="19" t="s">
        <v>26</v>
      </c>
      <c r="E539" s="20">
        <v>5.5000000000000003E-4</v>
      </c>
      <c r="F539" s="243"/>
      <c r="G539" s="248"/>
    </row>
    <row r="540" spans="1:7" ht="14.25" customHeight="1" x14ac:dyDescent="0.4">
      <c r="A540" s="223"/>
      <c r="B540" s="241"/>
      <c r="C540" s="247"/>
      <c r="D540" s="24" t="s">
        <v>38</v>
      </c>
      <c r="E540" s="25">
        <v>5.4900000000000001E-4</v>
      </c>
      <c r="F540" s="244"/>
      <c r="G540" s="231"/>
    </row>
    <row r="541" spans="1:7" ht="14.25" customHeight="1" x14ac:dyDescent="0.4">
      <c r="A541" s="222" t="s">
        <v>491</v>
      </c>
      <c r="B541" s="239" t="s">
        <v>492</v>
      </c>
      <c r="C541" s="245">
        <v>4.7600000000000002E-4</v>
      </c>
      <c r="D541" s="42" t="s">
        <v>23</v>
      </c>
      <c r="E541" s="43">
        <v>0</v>
      </c>
      <c r="F541" s="242">
        <v>98.58</v>
      </c>
      <c r="G541" s="252" t="s">
        <v>493</v>
      </c>
    </row>
    <row r="542" spans="1:7" ht="14.25" customHeight="1" x14ac:dyDescent="0.4">
      <c r="A542" s="232"/>
      <c r="B542" s="240"/>
      <c r="C542" s="246"/>
      <c r="D542" s="19" t="s">
        <v>41</v>
      </c>
      <c r="E542" s="20">
        <v>0</v>
      </c>
      <c r="F542" s="243"/>
      <c r="G542" s="253"/>
    </row>
    <row r="543" spans="1:7" ht="14.25" customHeight="1" x14ac:dyDescent="0.4">
      <c r="A543" s="232"/>
      <c r="B543" s="240"/>
      <c r="C543" s="246"/>
      <c r="D543" s="19" t="s">
        <v>26</v>
      </c>
      <c r="E543" s="20">
        <v>4.57E-4</v>
      </c>
      <c r="F543" s="243"/>
      <c r="G543" s="253"/>
    </row>
    <row r="544" spans="1:7" ht="14.25" customHeight="1" x14ac:dyDescent="0.4">
      <c r="A544" s="223"/>
      <c r="B544" s="241"/>
      <c r="C544" s="247"/>
      <c r="D544" s="24" t="s">
        <v>38</v>
      </c>
      <c r="E544" s="25">
        <v>4.57E-4</v>
      </c>
      <c r="F544" s="244"/>
      <c r="G544" s="254"/>
    </row>
    <row r="545" spans="1:7" ht="14.25" customHeight="1" x14ac:dyDescent="0.4">
      <c r="A545" s="222" t="s">
        <v>494</v>
      </c>
      <c r="B545" s="239" t="s">
        <v>495</v>
      </c>
      <c r="C545" s="245">
        <v>4.4700000000000002E-4</v>
      </c>
      <c r="D545" s="42" t="s">
        <v>23</v>
      </c>
      <c r="E545" s="43">
        <v>0</v>
      </c>
      <c r="F545" s="264">
        <v>100</v>
      </c>
      <c r="G545" s="252" t="s">
        <v>32</v>
      </c>
    </row>
    <row r="546" spans="1:7" ht="14.25" customHeight="1" x14ac:dyDescent="0.4">
      <c r="A546" s="232"/>
      <c r="B546" s="240"/>
      <c r="C546" s="246"/>
      <c r="D546" s="19" t="s">
        <v>41</v>
      </c>
      <c r="E546" s="20">
        <v>0</v>
      </c>
      <c r="F546" s="265"/>
      <c r="G546" s="253"/>
    </row>
    <row r="547" spans="1:7" ht="14.25" customHeight="1" x14ac:dyDescent="0.4">
      <c r="A547" s="232"/>
      <c r="B547" s="240"/>
      <c r="C547" s="246"/>
      <c r="D547" s="19" t="s">
        <v>68</v>
      </c>
      <c r="E547" s="20">
        <v>0</v>
      </c>
      <c r="F547" s="265"/>
      <c r="G547" s="253"/>
    </row>
    <row r="548" spans="1:7" ht="14.25" customHeight="1" x14ac:dyDescent="0.4">
      <c r="A548" s="232"/>
      <c r="B548" s="240"/>
      <c r="C548" s="246"/>
      <c r="D548" s="19" t="s">
        <v>69</v>
      </c>
      <c r="E548" s="20">
        <v>0</v>
      </c>
      <c r="F548" s="265"/>
      <c r="G548" s="253"/>
    </row>
    <row r="549" spans="1:7" ht="14.25" customHeight="1" x14ac:dyDescent="0.4">
      <c r="A549" s="232"/>
      <c r="B549" s="240"/>
      <c r="C549" s="246"/>
      <c r="D549" s="19" t="s">
        <v>146</v>
      </c>
      <c r="E549" s="20">
        <v>0</v>
      </c>
      <c r="F549" s="265"/>
      <c r="G549" s="253"/>
    </row>
    <row r="550" spans="1:7" ht="14.25" customHeight="1" x14ac:dyDescent="0.4">
      <c r="A550" s="232"/>
      <c r="B550" s="240"/>
      <c r="C550" s="246"/>
      <c r="D550" s="19" t="s">
        <v>70</v>
      </c>
      <c r="E550" s="20">
        <v>0</v>
      </c>
      <c r="F550" s="265"/>
      <c r="G550" s="253"/>
    </row>
    <row r="551" spans="1:7" ht="14.25" customHeight="1" x14ac:dyDescent="0.4">
      <c r="A551" s="232"/>
      <c r="B551" s="240"/>
      <c r="C551" s="246"/>
      <c r="D551" s="37" t="s">
        <v>52</v>
      </c>
      <c r="E551" s="38">
        <v>0</v>
      </c>
      <c r="F551" s="265"/>
      <c r="G551" s="253"/>
    </row>
    <row r="552" spans="1:7" ht="14.25" customHeight="1" x14ac:dyDescent="0.4">
      <c r="A552" s="232"/>
      <c r="B552" s="240"/>
      <c r="C552" s="246"/>
      <c r="D552" s="37" t="s">
        <v>71</v>
      </c>
      <c r="E552" s="38">
        <v>0</v>
      </c>
      <c r="F552" s="265"/>
      <c r="G552" s="253"/>
    </row>
    <row r="553" spans="1:7" ht="14.25" customHeight="1" x14ac:dyDescent="0.4">
      <c r="A553" s="232"/>
      <c r="B553" s="240"/>
      <c r="C553" s="246"/>
      <c r="D553" s="37" t="s">
        <v>72</v>
      </c>
      <c r="E553" s="38">
        <v>0</v>
      </c>
      <c r="F553" s="265"/>
      <c r="G553" s="253"/>
    </row>
    <row r="554" spans="1:7" ht="14.25" customHeight="1" x14ac:dyDescent="0.4">
      <c r="A554" s="232"/>
      <c r="B554" s="240"/>
      <c r="C554" s="246"/>
      <c r="D554" s="19" t="s">
        <v>73</v>
      </c>
      <c r="E554" s="20">
        <v>4.4299999999999998E-4</v>
      </c>
      <c r="F554" s="265"/>
      <c r="G554" s="253"/>
    </row>
    <row r="555" spans="1:7" ht="14.25" customHeight="1" x14ac:dyDescent="0.4">
      <c r="A555" s="223"/>
      <c r="B555" s="241"/>
      <c r="C555" s="247"/>
      <c r="D555" s="64" t="s">
        <v>430</v>
      </c>
      <c r="E555" s="41">
        <v>4.4099999999999999E-4</v>
      </c>
      <c r="F555" s="266"/>
      <c r="G555" s="254"/>
    </row>
    <row r="556" spans="1:7" ht="14.25" customHeight="1" x14ac:dyDescent="0.4">
      <c r="A556" s="222" t="s">
        <v>496</v>
      </c>
      <c r="B556" s="239" t="s">
        <v>497</v>
      </c>
      <c r="C556" s="261">
        <v>4.06E-4</v>
      </c>
      <c r="D556" s="42" t="s">
        <v>23</v>
      </c>
      <c r="E556" s="43">
        <v>0</v>
      </c>
      <c r="F556" s="242">
        <v>100</v>
      </c>
      <c r="G556" s="252" t="s">
        <v>32</v>
      </c>
    </row>
    <row r="557" spans="1:7" ht="14.25" customHeight="1" x14ac:dyDescent="0.4">
      <c r="A557" s="232"/>
      <c r="B557" s="240"/>
      <c r="C557" s="262"/>
      <c r="D557" s="19" t="s">
        <v>37</v>
      </c>
      <c r="E557" s="20">
        <v>3.79E-4</v>
      </c>
      <c r="F557" s="243"/>
      <c r="G557" s="253"/>
    </row>
    <row r="558" spans="1:7" ht="14.25" customHeight="1" x14ac:dyDescent="0.4">
      <c r="A558" s="223"/>
      <c r="B558" s="241"/>
      <c r="C558" s="263"/>
      <c r="D558" s="24" t="s">
        <v>38</v>
      </c>
      <c r="E558" s="25">
        <v>3.77E-4</v>
      </c>
      <c r="F558" s="244"/>
      <c r="G558" s="254"/>
    </row>
    <row r="559" spans="1:7" ht="14.25" customHeight="1" x14ac:dyDescent="0.4">
      <c r="A559" s="222" t="s">
        <v>498</v>
      </c>
      <c r="B559" s="239" t="s">
        <v>499</v>
      </c>
      <c r="C559" s="261">
        <v>4.6900000000000002E-4</v>
      </c>
      <c r="D559" s="13" t="s">
        <v>23</v>
      </c>
      <c r="E559" s="14">
        <v>0</v>
      </c>
      <c r="F559" s="242">
        <v>99.89</v>
      </c>
      <c r="G559" s="252" t="s">
        <v>24</v>
      </c>
    </row>
    <row r="560" spans="1:7" ht="14.25" customHeight="1" x14ac:dyDescent="0.4">
      <c r="A560" s="232"/>
      <c r="B560" s="240"/>
      <c r="C560" s="262"/>
      <c r="D560" s="35" t="s">
        <v>41</v>
      </c>
      <c r="E560" s="18">
        <v>0</v>
      </c>
      <c r="F560" s="243"/>
      <c r="G560" s="253"/>
    </row>
    <row r="561" spans="1:7" ht="14.25" customHeight="1" x14ac:dyDescent="0.4">
      <c r="A561" s="232"/>
      <c r="B561" s="240"/>
      <c r="C561" s="262"/>
      <c r="D561" s="37" t="s">
        <v>48</v>
      </c>
      <c r="E561" s="38">
        <v>0</v>
      </c>
      <c r="F561" s="243"/>
      <c r="G561" s="253"/>
    </row>
    <row r="562" spans="1:7" ht="14.25" customHeight="1" x14ac:dyDescent="0.4">
      <c r="A562" s="232"/>
      <c r="B562" s="240"/>
      <c r="C562" s="262"/>
      <c r="D562" s="37" t="s">
        <v>49</v>
      </c>
      <c r="E562" s="38">
        <v>0</v>
      </c>
      <c r="F562" s="243"/>
      <c r="G562" s="253"/>
    </row>
    <row r="563" spans="1:7" ht="14.25" customHeight="1" x14ac:dyDescent="0.4">
      <c r="A563" s="232"/>
      <c r="B563" s="240"/>
      <c r="C563" s="262"/>
      <c r="D563" s="19" t="s">
        <v>176</v>
      </c>
      <c r="E563" s="20">
        <v>4.66E-4</v>
      </c>
      <c r="F563" s="243"/>
      <c r="G563" s="253"/>
    </row>
    <row r="564" spans="1:7" ht="14.25" customHeight="1" x14ac:dyDescent="0.4">
      <c r="A564" s="223"/>
      <c r="B564" s="241"/>
      <c r="C564" s="263"/>
      <c r="D564" s="24" t="s">
        <v>38</v>
      </c>
      <c r="E564" s="25">
        <v>4.6500000000000003E-4</v>
      </c>
      <c r="F564" s="244"/>
      <c r="G564" s="254"/>
    </row>
    <row r="565" spans="1:7" ht="14.25" customHeight="1" x14ac:dyDescent="0.4">
      <c r="A565" s="222" t="s">
        <v>500</v>
      </c>
      <c r="B565" s="239" t="s">
        <v>501</v>
      </c>
      <c r="C565" s="245">
        <v>3.6200000000000002E-4</v>
      </c>
      <c r="D565" s="13" t="s">
        <v>23</v>
      </c>
      <c r="E565" s="14">
        <v>0</v>
      </c>
      <c r="F565" s="242">
        <v>100</v>
      </c>
      <c r="G565" s="252" t="s">
        <v>32</v>
      </c>
    </row>
    <row r="566" spans="1:7" ht="14.25" customHeight="1" x14ac:dyDescent="0.4">
      <c r="A566" s="232"/>
      <c r="B566" s="240"/>
      <c r="C566" s="246"/>
      <c r="D566" s="35" t="s">
        <v>41</v>
      </c>
      <c r="E566" s="18">
        <v>0</v>
      </c>
      <c r="F566" s="243"/>
      <c r="G566" s="253"/>
    </row>
    <row r="567" spans="1:7" ht="14.25" customHeight="1" x14ac:dyDescent="0.4">
      <c r="A567" s="232"/>
      <c r="B567" s="240"/>
      <c r="C567" s="246"/>
      <c r="D567" s="19" t="s">
        <v>68</v>
      </c>
      <c r="E567" s="20">
        <v>0</v>
      </c>
      <c r="F567" s="243"/>
      <c r="G567" s="253"/>
    </row>
    <row r="568" spans="1:7" ht="14.25" customHeight="1" x14ac:dyDescent="0.4">
      <c r="A568" s="232"/>
      <c r="B568" s="240"/>
      <c r="C568" s="246"/>
      <c r="D568" s="37" t="s">
        <v>49</v>
      </c>
      <c r="E568" s="38">
        <v>0</v>
      </c>
      <c r="F568" s="243"/>
      <c r="G568" s="253"/>
    </row>
    <row r="569" spans="1:7" ht="14.25" customHeight="1" x14ac:dyDescent="0.4">
      <c r="A569" s="232"/>
      <c r="B569" s="240"/>
      <c r="C569" s="246"/>
      <c r="D569" s="37" t="s">
        <v>50</v>
      </c>
      <c r="E569" s="38">
        <v>0</v>
      </c>
      <c r="F569" s="243"/>
      <c r="G569" s="253"/>
    </row>
    <row r="570" spans="1:7" ht="14.25" customHeight="1" x14ac:dyDescent="0.4">
      <c r="A570" s="232"/>
      <c r="B570" s="240"/>
      <c r="C570" s="246"/>
      <c r="D570" s="19" t="s">
        <v>84</v>
      </c>
      <c r="E570" s="20">
        <v>3.5100000000000002E-4</v>
      </c>
      <c r="F570" s="243"/>
      <c r="G570" s="253"/>
    </row>
    <row r="571" spans="1:7" ht="14.25" customHeight="1" x14ac:dyDescent="0.4">
      <c r="A571" s="223"/>
      <c r="B571" s="241"/>
      <c r="C571" s="247"/>
      <c r="D571" s="24" t="s">
        <v>38</v>
      </c>
      <c r="E571" s="25">
        <v>3.5E-4</v>
      </c>
      <c r="F571" s="244"/>
      <c r="G571" s="254"/>
    </row>
    <row r="572" spans="1:7" ht="14.25" customHeight="1" x14ac:dyDescent="0.4">
      <c r="A572" s="222" t="s">
        <v>502</v>
      </c>
      <c r="B572" s="239" t="s">
        <v>503</v>
      </c>
      <c r="C572" s="245">
        <v>5.31E-4</v>
      </c>
      <c r="D572" s="13" t="s">
        <v>23</v>
      </c>
      <c r="E572" s="14">
        <v>0</v>
      </c>
      <c r="F572" s="242">
        <v>100</v>
      </c>
      <c r="G572" s="230" t="s">
        <v>32</v>
      </c>
    </row>
    <row r="573" spans="1:7" ht="14.25" customHeight="1" x14ac:dyDescent="0.4">
      <c r="A573" s="232"/>
      <c r="B573" s="240"/>
      <c r="C573" s="246"/>
      <c r="D573" s="66" t="s">
        <v>67</v>
      </c>
      <c r="E573" s="67">
        <v>0</v>
      </c>
      <c r="F573" s="243"/>
      <c r="G573" s="248"/>
    </row>
    <row r="574" spans="1:7" ht="14.25" customHeight="1" x14ac:dyDescent="0.4">
      <c r="A574" s="232"/>
      <c r="B574" s="240"/>
      <c r="C574" s="246"/>
      <c r="D574" s="37" t="s">
        <v>48</v>
      </c>
      <c r="E574" s="38">
        <v>0</v>
      </c>
      <c r="F574" s="243"/>
      <c r="G574" s="248"/>
    </row>
    <row r="575" spans="1:7" ht="14.25" customHeight="1" x14ac:dyDescent="0.4">
      <c r="A575" s="232"/>
      <c r="B575" s="240"/>
      <c r="C575" s="246"/>
      <c r="D575" s="37" t="s">
        <v>49</v>
      </c>
      <c r="E575" s="38">
        <v>0</v>
      </c>
      <c r="F575" s="243"/>
      <c r="G575" s="248"/>
    </row>
    <row r="576" spans="1:7" ht="14.25" customHeight="1" x14ac:dyDescent="0.4">
      <c r="A576" s="232"/>
      <c r="B576" s="240"/>
      <c r="C576" s="246"/>
      <c r="D576" s="19" t="s">
        <v>176</v>
      </c>
      <c r="E576" s="20">
        <v>5.2099999999999998E-4</v>
      </c>
      <c r="F576" s="243"/>
      <c r="G576" s="248"/>
    </row>
    <row r="577" spans="1:7" ht="14.25" customHeight="1" x14ac:dyDescent="0.4">
      <c r="A577" s="223"/>
      <c r="B577" s="241"/>
      <c r="C577" s="247"/>
      <c r="D577" s="24" t="s">
        <v>38</v>
      </c>
      <c r="E577" s="25">
        <v>5.2099999999999998E-4</v>
      </c>
      <c r="F577" s="244"/>
      <c r="G577" s="231"/>
    </row>
    <row r="578" spans="1:7" ht="14.25" customHeight="1" x14ac:dyDescent="0.4">
      <c r="A578" s="222" t="s">
        <v>504</v>
      </c>
      <c r="B578" s="239" t="s">
        <v>505</v>
      </c>
      <c r="C578" s="245">
        <v>5.5000000000000003E-4</v>
      </c>
      <c r="D578" s="42" t="s">
        <v>23</v>
      </c>
      <c r="E578" s="43">
        <v>0</v>
      </c>
      <c r="F578" s="242">
        <v>99.89</v>
      </c>
      <c r="G578" s="252" t="s">
        <v>24</v>
      </c>
    </row>
    <row r="579" spans="1:7" ht="14.25" customHeight="1" x14ac:dyDescent="0.4">
      <c r="A579" s="232"/>
      <c r="B579" s="240"/>
      <c r="C579" s="246"/>
      <c r="D579" s="19" t="s">
        <v>41</v>
      </c>
      <c r="E579" s="20">
        <v>0</v>
      </c>
      <c r="F579" s="243"/>
      <c r="G579" s="253"/>
    </row>
    <row r="580" spans="1:7" ht="14.25" customHeight="1" x14ac:dyDescent="0.4">
      <c r="A580" s="232"/>
      <c r="B580" s="240"/>
      <c r="C580" s="246"/>
      <c r="D580" s="19" t="s">
        <v>26</v>
      </c>
      <c r="E580" s="20">
        <v>5.7399999999999997E-4</v>
      </c>
      <c r="F580" s="243"/>
      <c r="G580" s="253"/>
    </row>
    <row r="581" spans="1:7" ht="14.25" customHeight="1" x14ac:dyDescent="0.4">
      <c r="A581" s="223"/>
      <c r="B581" s="241"/>
      <c r="C581" s="247"/>
      <c r="D581" s="24" t="s">
        <v>38</v>
      </c>
      <c r="E581" s="25">
        <v>5.6899999999999995E-4</v>
      </c>
      <c r="F581" s="244"/>
      <c r="G581" s="254"/>
    </row>
    <row r="582" spans="1:7" ht="14.25" customHeight="1" x14ac:dyDescent="0.4">
      <c r="A582" s="222" t="s">
        <v>506</v>
      </c>
      <c r="B582" s="239" t="s">
        <v>507</v>
      </c>
      <c r="C582" s="245">
        <v>3.6499999999999998E-4</v>
      </c>
      <c r="D582" s="13" t="s">
        <v>23</v>
      </c>
      <c r="E582" s="14">
        <v>0</v>
      </c>
      <c r="F582" s="242">
        <v>100</v>
      </c>
      <c r="G582" s="252" t="s">
        <v>32</v>
      </c>
    </row>
    <row r="583" spans="1:7" ht="14.25" customHeight="1" x14ac:dyDescent="0.4">
      <c r="A583" s="232"/>
      <c r="B583" s="240"/>
      <c r="C583" s="246"/>
      <c r="D583" s="19" t="s">
        <v>37</v>
      </c>
      <c r="E583" s="20">
        <v>4.8000000000000001E-4</v>
      </c>
      <c r="F583" s="243"/>
      <c r="G583" s="253"/>
    </row>
    <row r="584" spans="1:7" ht="14.25" customHeight="1" x14ac:dyDescent="0.4">
      <c r="A584" s="223"/>
      <c r="B584" s="241"/>
      <c r="C584" s="247"/>
      <c r="D584" s="24" t="s">
        <v>38</v>
      </c>
      <c r="E584" s="25">
        <v>4.7899999999999999E-4</v>
      </c>
      <c r="F584" s="244"/>
      <c r="G584" s="254"/>
    </row>
    <row r="585" spans="1:7" ht="14.25" customHeight="1" x14ac:dyDescent="0.4">
      <c r="A585" s="222" t="s">
        <v>508</v>
      </c>
      <c r="B585" s="239" t="s">
        <v>509</v>
      </c>
      <c r="C585" s="245">
        <v>7.3700000000000002E-4</v>
      </c>
      <c r="D585" s="39" t="s">
        <v>56</v>
      </c>
      <c r="E585" s="40">
        <v>0</v>
      </c>
      <c r="F585" s="242">
        <v>100</v>
      </c>
      <c r="G585" s="230" t="s">
        <v>32</v>
      </c>
    </row>
    <row r="586" spans="1:7" ht="14.25" customHeight="1" x14ac:dyDescent="0.4">
      <c r="A586" s="223"/>
      <c r="B586" s="241"/>
      <c r="C586" s="247"/>
      <c r="D586" s="24" t="s">
        <v>38</v>
      </c>
      <c r="E586" s="41">
        <v>7.0500000000000001E-4</v>
      </c>
      <c r="F586" s="244"/>
      <c r="G586" s="231"/>
    </row>
    <row r="587" spans="1:7" ht="14.25" customHeight="1" x14ac:dyDescent="0.4">
      <c r="A587" s="28" t="s">
        <v>510</v>
      </c>
      <c r="B587" s="29" t="s">
        <v>511</v>
      </c>
      <c r="C587" s="30">
        <v>4.46E-4</v>
      </c>
      <c r="D587" s="31"/>
      <c r="E587" s="27">
        <v>4.06E-4</v>
      </c>
      <c r="F587" s="32">
        <v>100</v>
      </c>
      <c r="G587" s="33" t="s">
        <v>32</v>
      </c>
    </row>
    <row r="588" spans="1:7" ht="14.25" customHeight="1" x14ac:dyDescent="0.4">
      <c r="A588" s="28" t="s">
        <v>512</v>
      </c>
      <c r="B588" s="29" t="s">
        <v>513</v>
      </c>
      <c r="C588" s="30">
        <v>5.2599999999999999E-4</v>
      </c>
      <c r="D588" s="31"/>
      <c r="E588" s="27">
        <v>4.8299999999999998E-4</v>
      </c>
      <c r="F588" s="32">
        <v>100</v>
      </c>
      <c r="G588" s="33" t="s">
        <v>32</v>
      </c>
    </row>
    <row r="589" spans="1:7" ht="14.25" customHeight="1" x14ac:dyDescent="0.4">
      <c r="A589" s="28" t="s">
        <v>514</v>
      </c>
      <c r="B589" s="29" t="s">
        <v>515</v>
      </c>
      <c r="C589" s="30">
        <v>5.2099999999999998E-4</v>
      </c>
      <c r="D589" s="31"/>
      <c r="E589" s="27">
        <v>4.6500000000000003E-4</v>
      </c>
      <c r="F589" s="32">
        <v>100</v>
      </c>
      <c r="G589" s="33" t="s">
        <v>32</v>
      </c>
    </row>
    <row r="590" spans="1:7" ht="28.7" customHeight="1" x14ac:dyDescent="0.4">
      <c r="A590" s="28" t="s">
        <v>516</v>
      </c>
      <c r="B590" s="29" t="s">
        <v>517</v>
      </c>
      <c r="C590" s="30">
        <v>4.8699999999999997E-4</v>
      </c>
      <c r="D590" s="31"/>
      <c r="E590" s="27">
        <v>5.0199999999999995E-4</v>
      </c>
      <c r="F590" s="32">
        <v>93.47</v>
      </c>
      <c r="G590" s="33" t="s">
        <v>24</v>
      </c>
    </row>
    <row r="591" spans="1:7" ht="14.25" customHeight="1" x14ac:dyDescent="0.4">
      <c r="A591" s="28" t="s">
        <v>518</v>
      </c>
      <c r="B591" s="29" t="s">
        <v>519</v>
      </c>
      <c r="C591" s="30">
        <v>4.57E-4</v>
      </c>
      <c r="D591" s="31"/>
      <c r="E591" s="27">
        <v>4.6600000000000005E-4</v>
      </c>
      <c r="F591" s="32">
        <v>100</v>
      </c>
      <c r="G591" s="33" t="s">
        <v>32</v>
      </c>
    </row>
    <row r="592" spans="1:7" ht="14.25" customHeight="1" x14ac:dyDescent="0.4">
      <c r="A592" s="28" t="s">
        <v>520</v>
      </c>
      <c r="B592" s="29" t="s">
        <v>521</v>
      </c>
      <c r="C592" s="30">
        <v>4.4700000000000002E-4</v>
      </c>
      <c r="D592" s="31"/>
      <c r="E592" s="27">
        <v>3.9200000000000004E-4</v>
      </c>
      <c r="F592" s="32">
        <v>100</v>
      </c>
      <c r="G592" s="33" t="s">
        <v>32</v>
      </c>
    </row>
    <row r="593" spans="1:7" ht="14.25" customHeight="1" x14ac:dyDescent="0.4">
      <c r="A593" s="28" t="s">
        <v>522</v>
      </c>
      <c r="B593" s="29" t="s">
        <v>523</v>
      </c>
      <c r="C593" s="30">
        <v>3.0800000000000001E-4</v>
      </c>
      <c r="D593" s="31"/>
      <c r="E593" s="27">
        <v>2.5300000000000002E-4</v>
      </c>
      <c r="F593" s="32">
        <v>100</v>
      </c>
      <c r="G593" s="33" t="s">
        <v>32</v>
      </c>
    </row>
    <row r="594" spans="1:7" ht="14.25" customHeight="1" x14ac:dyDescent="0.4">
      <c r="A594" s="28" t="s">
        <v>524</v>
      </c>
      <c r="B594" s="29" t="s">
        <v>525</v>
      </c>
      <c r="C594" s="30">
        <v>4.7199999999999998E-4</v>
      </c>
      <c r="D594" s="31"/>
      <c r="E594" s="27">
        <v>4.1800000000000002E-4</v>
      </c>
      <c r="F594" s="32">
        <v>100</v>
      </c>
      <c r="G594" s="33" t="s">
        <v>32</v>
      </c>
    </row>
    <row r="595" spans="1:7" ht="28.7" customHeight="1" x14ac:dyDescent="0.4">
      <c r="A595" s="28" t="s">
        <v>526</v>
      </c>
      <c r="B595" s="29" t="s">
        <v>527</v>
      </c>
      <c r="C595" s="30">
        <v>4.8799999999999999E-4</v>
      </c>
      <c r="D595" s="31"/>
      <c r="E595" s="27">
        <v>4.3300000000000001E-4</v>
      </c>
      <c r="F595" s="32">
        <v>21.48</v>
      </c>
      <c r="G595" s="33" t="s">
        <v>24</v>
      </c>
    </row>
    <row r="596" spans="1:7" ht="14.25" customHeight="1" x14ac:dyDescent="0.4">
      <c r="A596" s="28" t="s">
        <v>528</v>
      </c>
      <c r="B596" s="29" t="s">
        <v>529</v>
      </c>
      <c r="C596" s="30">
        <v>4.7099999999999996E-4</v>
      </c>
      <c r="D596" s="31"/>
      <c r="E596" s="27">
        <v>4.1599999999999997E-4</v>
      </c>
      <c r="F596" s="32">
        <v>100</v>
      </c>
      <c r="G596" s="33" t="s">
        <v>32</v>
      </c>
    </row>
    <row r="597" spans="1:7" ht="14.25" customHeight="1" x14ac:dyDescent="0.4">
      <c r="A597" s="28" t="s">
        <v>530</v>
      </c>
      <c r="B597" s="29" t="s">
        <v>531</v>
      </c>
      <c r="C597" s="30">
        <v>4.6999999999999999E-4</v>
      </c>
      <c r="D597" s="31"/>
      <c r="E597" s="27">
        <v>4.86E-4</v>
      </c>
      <c r="F597" s="32">
        <v>100</v>
      </c>
      <c r="G597" s="33" t="s">
        <v>32</v>
      </c>
    </row>
    <row r="598" spans="1:7" ht="14.25" customHeight="1" x14ac:dyDescent="0.4">
      <c r="A598" s="28" t="s">
        <v>532</v>
      </c>
      <c r="B598" s="29" t="s">
        <v>533</v>
      </c>
      <c r="C598" s="30">
        <v>5.1099999999999995E-4</v>
      </c>
      <c r="D598" s="31"/>
      <c r="E598" s="27">
        <v>5.3300000000000005E-4</v>
      </c>
      <c r="F598" s="32">
        <v>100</v>
      </c>
      <c r="G598" s="33" t="s">
        <v>32</v>
      </c>
    </row>
    <row r="599" spans="1:7" ht="28.7" customHeight="1" x14ac:dyDescent="0.4">
      <c r="A599" s="28" t="s">
        <v>534</v>
      </c>
      <c r="B599" s="29" t="s">
        <v>535</v>
      </c>
      <c r="C599" s="30">
        <v>4.6999999999999999E-4</v>
      </c>
      <c r="D599" s="31"/>
      <c r="E599" s="27">
        <v>4.15E-4</v>
      </c>
      <c r="F599" s="32">
        <v>99.65</v>
      </c>
      <c r="G599" s="33" t="s">
        <v>157</v>
      </c>
    </row>
    <row r="600" spans="1:7" ht="14.25" customHeight="1" x14ac:dyDescent="0.4">
      <c r="A600" s="28" t="s">
        <v>536</v>
      </c>
      <c r="B600" s="29" t="s">
        <v>537</v>
      </c>
      <c r="C600" s="30">
        <v>5.0900000000000001E-4</v>
      </c>
      <c r="D600" s="31"/>
      <c r="E600" s="27">
        <v>5.2800000000000004E-4</v>
      </c>
      <c r="F600" s="32">
        <v>100</v>
      </c>
      <c r="G600" s="33" t="s">
        <v>32</v>
      </c>
    </row>
    <row r="601" spans="1:7" ht="14.25" customHeight="1" x14ac:dyDescent="0.4">
      <c r="A601" s="28" t="s">
        <v>538</v>
      </c>
      <c r="B601" s="29" t="s">
        <v>539</v>
      </c>
      <c r="C601" s="30">
        <v>4.7199999999999998E-4</v>
      </c>
      <c r="D601" s="31"/>
      <c r="E601" s="27">
        <v>4.1799999999999997E-4</v>
      </c>
      <c r="F601" s="32">
        <v>100</v>
      </c>
      <c r="G601" s="33" t="s">
        <v>32</v>
      </c>
    </row>
    <row r="602" spans="1:7" ht="28.7" customHeight="1" x14ac:dyDescent="0.4">
      <c r="A602" s="28" t="s">
        <v>540</v>
      </c>
      <c r="B602" s="29" t="s">
        <v>541</v>
      </c>
      <c r="C602" s="30">
        <v>5.1000000000000004E-4</v>
      </c>
      <c r="D602" s="31"/>
      <c r="E602" s="27">
        <v>4.5600000000000003E-4</v>
      </c>
      <c r="F602" s="32">
        <v>92.05</v>
      </c>
      <c r="G602" s="33" t="s">
        <v>24</v>
      </c>
    </row>
    <row r="603" spans="1:7" ht="14.25" customHeight="1" x14ac:dyDescent="0.4">
      <c r="A603" s="28" t="s">
        <v>542</v>
      </c>
      <c r="B603" s="29" t="s">
        <v>543</v>
      </c>
      <c r="C603" s="30">
        <v>0</v>
      </c>
      <c r="D603" s="31"/>
      <c r="E603" s="27">
        <v>3.8999999999999999E-4</v>
      </c>
      <c r="F603" s="32">
        <v>100</v>
      </c>
      <c r="G603" s="33" t="s">
        <v>32</v>
      </c>
    </row>
    <row r="604" spans="1:7" ht="14.25" customHeight="1" x14ac:dyDescent="0.4">
      <c r="A604" s="28" t="s">
        <v>544</v>
      </c>
      <c r="B604" s="29" t="s">
        <v>545</v>
      </c>
      <c r="C604" s="30" t="s">
        <v>30</v>
      </c>
      <c r="D604" s="31"/>
      <c r="E604" s="27">
        <v>4.5800000000000002E-4</v>
      </c>
      <c r="F604" s="32" t="s">
        <v>31</v>
      </c>
      <c r="G604" s="33" t="s">
        <v>32</v>
      </c>
    </row>
    <row r="605" spans="1:7" ht="14.25" customHeight="1" x14ac:dyDescent="0.4">
      <c r="A605" s="28" t="s">
        <v>546</v>
      </c>
      <c r="B605" s="29" t="s">
        <v>547</v>
      </c>
      <c r="C605" s="30">
        <v>4.9100000000000001E-4</v>
      </c>
      <c r="D605" s="31"/>
      <c r="E605" s="27">
        <v>4.3599999999999997E-4</v>
      </c>
      <c r="F605" s="32">
        <v>100</v>
      </c>
      <c r="G605" s="68" t="s">
        <v>32</v>
      </c>
    </row>
    <row r="606" spans="1:7" ht="14.25" customHeight="1" x14ac:dyDescent="0.4">
      <c r="A606" s="222" t="s">
        <v>548</v>
      </c>
      <c r="B606" s="239" t="s">
        <v>549</v>
      </c>
      <c r="C606" s="245">
        <v>3.4099999999999999E-4</v>
      </c>
      <c r="D606" s="42" t="s">
        <v>23</v>
      </c>
      <c r="E606" s="43">
        <v>0</v>
      </c>
      <c r="F606" s="242">
        <v>100</v>
      </c>
      <c r="G606" s="230" t="s">
        <v>32</v>
      </c>
    </row>
    <row r="607" spans="1:7" ht="14.25" customHeight="1" x14ac:dyDescent="0.4">
      <c r="A607" s="232"/>
      <c r="B607" s="240"/>
      <c r="C607" s="246"/>
      <c r="D607" s="37" t="s">
        <v>67</v>
      </c>
      <c r="E607" s="38">
        <v>0</v>
      </c>
      <c r="F607" s="243"/>
      <c r="G607" s="248"/>
    </row>
    <row r="608" spans="1:7" ht="14.25" customHeight="1" x14ac:dyDescent="0.4">
      <c r="A608" s="232"/>
      <c r="B608" s="240"/>
      <c r="C608" s="246"/>
      <c r="D608" s="19" t="s">
        <v>26</v>
      </c>
      <c r="E608" s="20">
        <v>3.21E-4</v>
      </c>
      <c r="F608" s="243"/>
      <c r="G608" s="248"/>
    </row>
    <row r="609" spans="1:7" ht="14.25" customHeight="1" x14ac:dyDescent="0.4">
      <c r="A609" s="223"/>
      <c r="B609" s="241"/>
      <c r="C609" s="247"/>
      <c r="D609" s="24" t="s">
        <v>38</v>
      </c>
      <c r="E609" s="25">
        <v>3.1399999999999999E-4</v>
      </c>
      <c r="F609" s="244"/>
      <c r="G609" s="231"/>
    </row>
    <row r="610" spans="1:7" ht="14.25" customHeight="1" x14ac:dyDescent="0.4">
      <c r="A610" s="28" t="s">
        <v>550</v>
      </c>
      <c r="B610" s="29" t="s">
        <v>551</v>
      </c>
      <c r="C610" s="30">
        <v>4.44E-4</v>
      </c>
      <c r="D610" s="31"/>
      <c r="E610" s="27">
        <v>4.2299999999999998E-4</v>
      </c>
      <c r="F610" s="32">
        <v>100</v>
      </c>
      <c r="G610" s="33" t="s">
        <v>32</v>
      </c>
    </row>
    <row r="611" spans="1:7" ht="28.7" customHeight="1" x14ac:dyDescent="0.4">
      <c r="A611" s="28" t="s">
        <v>552</v>
      </c>
      <c r="B611" s="29" t="s">
        <v>553</v>
      </c>
      <c r="C611" s="30">
        <v>1.4100000000000001E-4</v>
      </c>
      <c r="D611" s="31"/>
      <c r="E611" s="27">
        <v>1.64E-4</v>
      </c>
      <c r="F611" s="32">
        <v>22.28</v>
      </c>
      <c r="G611" s="33" t="s">
        <v>24</v>
      </c>
    </row>
    <row r="612" spans="1:7" ht="28.7" customHeight="1" x14ac:dyDescent="0.4">
      <c r="A612" s="28" t="s">
        <v>554</v>
      </c>
      <c r="B612" s="29" t="s">
        <v>555</v>
      </c>
      <c r="C612" s="30">
        <v>4.7399999999999997E-4</v>
      </c>
      <c r="D612" s="31"/>
      <c r="E612" s="27">
        <v>4.8299999999999998E-4</v>
      </c>
      <c r="F612" s="32">
        <v>82.37</v>
      </c>
      <c r="G612" s="33" t="s">
        <v>24</v>
      </c>
    </row>
    <row r="613" spans="1:7" ht="14.25" customHeight="1" x14ac:dyDescent="0.4">
      <c r="A613" s="222" t="s">
        <v>556</v>
      </c>
      <c r="B613" s="239" t="s">
        <v>557</v>
      </c>
      <c r="C613" s="245">
        <v>2.2800000000000001E-4</v>
      </c>
      <c r="D613" s="13" t="s">
        <v>23</v>
      </c>
      <c r="E613" s="14">
        <v>0</v>
      </c>
      <c r="F613" s="242">
        <v>100</v>
      </c>
      <c r="G613" s="230" t="s">
        <v>32</v>
      </c>
    </row>
    <row r="614" spans="1:7" ht="14.25" customHeight="1" x14ac:dyDescent="0.4">
      <c r="A614" s="232"/>
      <c r="B614" s="240"/>
      <c r="C614" s="246"/>
      <c r="D614" s="19" t="s">
        <v>37</v>
      </c>
      <c r="E614" s="20">
        <v>0</v>
      </c>
      <c r="F614" s="243"/>
      <c r="G614" s="248"/>
    </row>
    <row r="615" spans="1:7" ht="14.25" customHeight="1" x14ac:dyDescent="0.4">
      <c r="A615" s="223"/>
      <c r="B615" s="241"/>
      <c r="C615" s="247"/>
      <c r="D615" s="62" t="s">
        <v>430</v>
      </c>
      <c r="E615" s="44">
        <v>0</v>
      </c>
      <c r="F615" s="244"/>
      <c r="G615" s="231"/>
    </row>
    <row r="616" spans="1:7" ht="14.25" customHeight="1" x14ac:dyDescent="0.4">
      <c r="A616" s="28" t="s">
        <v>558</v>
      </c>
      <c r="B616" s="29" t="s">
        <v>559</v>
      </c>
      <c r="C616" s="30">
        <v>3.4200000000000002E-4</v>
      </c>
      <c r="D616" s="31"/>
      <c r="E616" s="27">
        <v>3.4099999999999999E-4</v>
      </c>
      <c r="F616" s="32">
        <v>100</v>
      </c>
      <c r="G616" s="33" t="s">
        <v>32</v>
      </c>
    </row>
    <row r="617" spans="1:7" ht="14.25" customHeight="1" x14ac:dyDescent="0.4">
      <c r="A617" s="258" t="s">
        <v>560</v>
      </c>
      <c r="B617" s="239" t="s">
        <v>561</v>
      </c>
      <c r="C617" s="245">
        <v>4.8499999999999997E-4</v>
      </c>
      <c r="D617" s="39" t="s">
        <v>56</v>
      </c>
      <c r="E617" s="40">
        <v>0</v>
      </c>
      <c r="F617" s="242">
        <v>100</v>
      </c>
      <c r="G617" s="230" t="s">
        <v>32</v>
      </c>
    </row>
    <row r="618" spans="1:7" ht="14.25" customHeight="1" x14ac:dyDescent="0.4">
      <c r="A618" s="259"/>
      <c r="B618" s="240"/>
      <c r="C618" s="246"/>
      <c r="D618" s="37" t="s">
        <v>67</v>
      </c>
      <c r="E618" s="38">
        <v>0</v>
      </c>
      <c r="F618" s="243"/>
      <c r="G618" s="248"/>
    </row>
    <row r="619" spans="1:7" ht="14.25" customHeight="1" x14ac:dyDescent="0.4">
      <c r="A619" s="259"/>
      <c r="B619" s="240"/>
      <c r="C619" s="246"/>
      <c r="D619" s="37" t="s">
        <v>48</v>
      </c>
      <c r="E619" s="38">
        <v>0</v>
      </c>
      <c r="F619" s="243"/>
      <c r="G619" s="248"/>
    </row>
    <row r="620" spans="1:7" ht="14.25" customHeight="1" x14ac:dyDescent="0.4">
      <c r="A620" s="260"/>
      <c r="B620" s="241"/>
      <c r="C620" s="247"/>
      <c r="D620" s="24" t="s">
        <v>38</v>
      </c>
      <c r="E620" s="41">
        <v>4.7899999999999999E-4</v>
      </c>
      <c r="F620" s="244"/>
      <c r="G620" s="231"/>
    </row>
    <row r="621" spans="1:7" ht="14.25" customHeight="1" x14ac:dyDescent="0.4">
      <c r="A621" s="28" t="s">
        <v>562</v>
      </c>
      <c r="B621" s="29" t="s">
        <v>563</v>
      </c>
      <c r="C621" s="30">
        <v>4.2999999999999999E-4</v>
      </c>
      <c r="D621" s="31"/>
      <c r="E621" s="27">
        <v>3.9500000000000001E-4</v>
      </c>
      <c r="F621" s="32">
        <v>100</v>
      </c>
      <c r="G621" s="33" t="s">
        <v>32</v>
      </c>
    </row>
    <row r="622" spans="1:7" ht="14.25" customHeight="1" x14ac:dyDescent="0.4">
      <c r="A622" s="28" t="s">
        <v>564</v>
      </c>
      <c r="B622" s="29" t="s">
        <v>565</v>
      </c>
      <c r="C622" s="30">
        <v>5.3399999999999997E-4</v>
      </c>
      <c r="D622" s="31"/>
      <c r="E622" s="27">
        <v>4.7899999999999999E-4</v>
      </c>
      <c r="F622" s="32">
        <v>100</v>
      </c>
      <c r="G622" s="33" t="s">
        <v>32</v>
      </c>
    </row>
    <row r="623" spans="1:7" ht="14.25" customHeight="1" x14ac:dyDescent="0.4">
      <c r="A623" s="28" t="s">
        <v>566</v>
      </c>
      <c r="B623" s="29" t="s">
        <v>567</v>
      </c>
      <c r="C623" s="30">
        <v>5.0900000000000001E-4</v>
      </c>
      <c r="D623" s="31"/>
      <c r="E623" s="27">
        <v>5.4000000000000001E-4</v>
      </c>
      <c r="F623" s="32">
        <v>100</v>
      </c>
      <c r="G623" s="33" t="s">
        <v>32</v>
      </c>
    </row>
    <row r="624" spans="1:7" ht="14.25" customHeight="1" x14ac:dyDescent="0.4">
      <c r="A624" s="28" t="s">
        <v>568</v>
      </c>
      <c r="B624" s="29" t="s">
        <v>569</v>
      </c>
      <c r="C624" s="30">
        <v>5.2700000000000002E-4</v>
      </c>
      <c r="D624" s="31"/>
      <c r="E624" s="27">
        <v>5.4600000000000004E-4</v>
      </c>
      <c r="F624" s="32">
        <v>100</v>
      </c>
      <c r="G624" s="33" t="s">
        <v>32</v>
      </c>
    </row>
    <row r="625" spans="1:7" ht="14.25" customHeight="1" x14ac:dyDescent="0.4">
      <c r="A625" s="28" t="s">
        <v>570</v>
      </c>
      <c r="B625" s="29" t="s">
        <v>571</v>
      </c>
      <c r="C625" s="30">
        <v>4.4700000000000002E-4</v>
      </c>
      <c r="D625" s="31"/>
      <c r="E625" s="27">
        <v>3.9200000000000004E-4</v>
      </c>
      <c r="F625" s="32">
        <v>100</v>
      </c>
      <c r="G625" s="33" t="s">
        <v>32</v>
      </c>
    </row>
    <row r="626" spans="1:7" ht="14.25" customHeight="1" x14ac:dyDescent="0.4">
      <c r="A626" s="28" t="s">
        <v>572</v>
      </c>
      <c r="B626" s="29" t="s">
        <v>573</v>
      </c>
      <c r="C626" s="30">
        <v>4.9700000000000005E-4</v>
      </c>
      <c r="D626" s="31"/>
      <c r="E626" s="27">
        <v>5.2099999999999998E-4</v>
      </c>
      <c r="F626" s="32">
        <v>100</v>
      </c>
      <c r="G626" s="33" t="s">
        <v>32</v>
      </c>
    </row>
    <row r="627" spans="1:7" ht="28.7" customHeight="1" x14ac:dyDescent="0.4">
      <c r="A627" s="28" t="s">
        <v>574</v>
      </c>
      <c r="B627" s="29" t="s">
        <v>575</v>
      </c>
      <c r="C627" s="30">
        <v>4.75E-4</v>
      </c>
      <c r="D627" s="31"/>
      <c r="E627" s="27">
        <v>4.6299999999999998E-4</v>
      </c>
      <c r="F627" s="32">
        <v>84.48</v>
      </c>
      <c r="G627" s="33" t="s">
        <v>24</v>
      </c>
    </row>
    <row r="628" spans="1:7" ht="14.25" customHeight="1" x14ac:dyDescent="0.4">
      <c r="A628" s="28" t="s">
        <v>576</v>
      </c>
      <c r="B628" s="29" t="s">
        <v>577</v>
      </c>
      <c r="C628" s="30">
        <v>4.8500000000000003E-4</v>
      </c>
      <c r="D628" s="31"/>
      <c r="E628" s="27">
        <v>4.9899999999999999E-4</v>
      </c>
      <c r="F628" s="32">
        <v>100</v>
      </c>
      <c r="G628" s="33" t="s">
        <v>32</v>
      </c>
    </row>
    <row r="629" spans="1:7" ht="14.25" customHeight="1" x14ac:dyDescent="0.4">
      <c r="A629" s="28" t="s">
        <v>578</v>
      </c>
      <c r="B629" s="29" t="s">
        <v>579</v>
      </c>
      <c r="C629" s="30">
        <v>4.4200000000000001E-4</v>
      </c>
      <c r="D629" s="31"/>
      <c r="E629" s="27">
        <v>3.8700000000000003E-4</v>
      </c>
      <c r="F629" s="32">
        <v>100</v>
      </c>
      <c r="G629" s="33" t="s">
        <v>32</v>
      </c>
    </row>
    <row r="630" spans="1:7" ht="14.25" customHeight="1" x14ac:dyDescent="0.4">
      <c r="A630" s="222" t="s">
        <v>580</v>
      </c>
      <c r="B630" s="239" t="s">
        <v>581</v>
      </c>
      <c r="C630" s="245">
        <v>3.9500000000000001E-4</v>
      </c>
      <c r="D630" s="42" t="s">
        <v>23</v>
      </c>
      <c r="E630" s="43">
        <v>0</v>
      </c>
      <c r="F630" s="242">
        <v>100</v>
      </c>
      <c r="G630" s="230" t="s">
        <v>32</v>
      </c>
    </row>
    <row r="631" spans="1:7" ht="14.25" customHeight="1" x14ac:dyDescent="0.4">
      <c r="A631" s="232"/>
      <c r="B631" s="240"/>
      <c r="C631" s="246"/>
      <c r="D631" s="19" t="s">
        <v>37</v>
      </c>
      <c r="E631" s="20">
        <v>3.4099999999999999E-4</v>
      </c>
      <c r="F631" s="243"/>
      <c r="G631" s="248"/>
    </row>
    <row r="632" spans="1:7" ht="14.25" customHeight="1" x14ac:dyDescent="0.4">
      <c r="A632" s="223"/>
      <c r="B632" s="241"/>
      <c r="C632" s="247"/>
      <c r="D632" s="24" t="s">
        <v>38</v>
      </c>
      <c r="E632" s="25">
        <v>3.4000000000000002E-4</v>
      </c>
      <c r="F632" s="244"/>
      <c r="G632" s="231"/>
    </row>
    <row r="633" spans="1:7" ht="14.25" customHeight="1" x14ac:dyDescent="0.4">
      <c r="A633" s="222" t="s">
        <v>582</v>
      </c>
      <c r="B633" s="239" t="s">
        <v>583</v>
      </c>
      <c r="C633" s="245">
        <v>5.0900000000000001E-4</v>
      </c>
      <c r="D633" s="42" t="s">
        <v>23</v>
      </c>
      <c r="E633" s="43">
        <v>0</v>
      </c>
      <c r="F633" s="242">
        <v>100</v>
      </c>
      <c r="G633" s="230" t="s">
        <v>32</v>
      </c>
    </row>
    <row r="634" spans="1:7" ht="14.25" customHeight="1" x14ac:dyDescent="0.4">
      <c r="A634" s="232"/>
      <c r="B634" s="240"/>
      <c r="C634" s="246"/>
      <c r="D634" s="19" t="s">
        <v>37</v>
      </c>
      <c r="E634" s="20">
        <v>5.04E-4</v>
      </c>
      <c r="F634" s="243"/>
      <c r="G634" s="248"/>
    </row>
    <row r="635" spans="1:7" ht="14.25" customHeight="1" x14ac:dyDescent="0.4">
      <c r="A635" s="223"/>
      <c r="B635" s="241"/>
      <c r="C635" s="247"/>
      <c r="D635" s="24" t="s">
        <v>38</v>
      </c>
      <c r="E635" s="25">
        <v>5.04E-4</v>
      </c>
      <c r="F635" s="244"/>
      <c r="G635" s="231"/>
    </row>
    <row r="636" spans="1:7" ht="14.25" customHeight="1" x14ac:dyDescent="0.4">
      <c r="A636" s="28" t="s">
        <v>584</v>
      </c>
      <c r="B636" s="29" t="s">
        <v>585</v>
      </c>
      <c r="C636" s="30">
        <v>5.4500000000000002E-4</v>
      </c>
      <c r="D636" s="31"/>
      <c r="E636" s="27">
        <v>4.9100000000000001E-4</v>
      </c>
      <c r="F636" s="32">
        <v>100</v>
      </c>
      <c r="G636" s="33" t="s">
        <v>32</v>
      </c>
    </row>
    <row r="637" spans="1:7" ht="14.25" customHeight="1" x14ac:dyDescent="0.4">
      <c r="A637" s="222" t="s">
        <v>586</v>
      </c>
      <c r="B637" s="239" t="s">
        <v>587</v>
      </c>
      <c r="C637" s="245">
        <v>6.8400000000000004E-4</v>
      </c>
      <c r="D637" s="39" t="s">
        <v>56</v>
      </c>
      <c r="E637" s="40">
        <v>0</v>
      </c>
      <c r="F637" s="242">
        <v>100</v>
      </c>
      <c r="G637" s="230" t="s">
        <v>32</v>
      </c>
    </row>
    <row r="638" spans="1:7" ht="14.25" customHeight="1" x14ac:dyDescent="0.4">
      <c r="A638" s="223"/>
      <c r="B638" s="241"/>
      <c r="C638" s="247"/>
      <c r="D638" s="24" t="s">
        <v>38</v>
      </c>
      <c r="E638" s="41">
        <v>7.4899999999999999E-4</v>
      </c>
      <c r="F638" s="244"/>
      <c r="G638" s="231"/>
    </row>
    <row r="639" spans="1:7" ht="14.25" customHeight="1" x14ac:dyDescent="0.4">
      <c r="A639" s="28" t="s">
        <v>588</v>
      </c>
      <c r="B639" s="29" t="s">
        <v>589</v>
      </c>
      <c r="C639" s="30">
        <v>4.4700000000000002E-4</v>
      </c>
      <c r="D639" s="31"/>
      <c r="E639" s="27">
        <v>3.9200000000000004E-4</v>
      </c>
      <c r="F639" s="32">
        <v>100</v>
      </c>
      <c r="G639" s="33" t="s">
        <v>32</v>
      </c>
    </row>
    <row r="640" spans="1:7" ht="14.25" customHeight="1" x14ac:dyDescent="0.4">
      <c r="A640" s="28" t="s">
        <v>590</v>
      </c>
      <c r="B640" s="29" t="s">
        <v>591</v>
      </c>
      <c r="C640" s="30">
        <v>5.2800000000000004E-4</v>
      </c>
      <c r="D640" s="31"/>
      <c r="E640" s="27">
        <v>4.7299999999999995E-4</v>
      </c>
      <c r="F640" s="32">
        <v>100</v>
      </c>
      <c r="G640" s="33" t="s">
        <v>32</v>
      </c>
    </row>
    <row r="641" spans="1:7" ht="14.25" customHeight="1" x14ac:dyDescent="0.4">
      <c r="A641" s="28" t="s">
        <v>592</v>
      </c>
      <c r="B641" s="29" t="s">
        <v>593</v>
      </c>
      <c r="C641" s="30">
        <v>3.0800000000000001E-4</v>
      </c>
      <c r="D641" s="31"/>
      <c r="E641" s="27">
        <v>2.5300000000000002E-4</v>
      </c>
      <c r="F641" s="32">
        <v>100</v>
      </c>
      <c r="G641" s="33" t="s">
        <v>32</v>
      </c>
    </row>
    <row r="642" spans="1:7" ht="14.25" customHeight="1" x14ac:dyDescent="0.4">
      <c r="A642" s="28" t="s">
        <v>594</v>
      </c>
      <c r="B642" s="29" t="s">
        <v>595</v>
      </c>
      <c r="C642" s="30">
        <v>4.4999999999999999E-4</v>
      </c>
      <c r="D642" s="31"/>
      <c r="E642" s="27">
        <v>4.6100000000000004E-4</v>
      </c>
      <c r="F642" s="32">
        <v>100</v>
      </c>
      <c r="G642" s="33" t="s">
        <v>32</v>
      </c>
    </row>
    <row r="643" spans="1:7" ht="14.25" customHeight="1" x14ac:dyDescent="0.4">
      <c r="A643" s="28" t="s">
        <v>596</v>
      </c>
      <c r="B643" s="29" t="s">
        <v>597</v>
      </c>
      <c r="C643" s="30">
        <v>4.7799999999999996E-4</v>
      </c>
      <c r="D643" s="31"/>
      <c r="E643" s="27">
        <v>5.04E-4</v>
      </c>
      <c r="F643" s="32">
        <v>100</v>
      </c>
      <c r="G643" s="33" t="s">
        <v>32</v>
      </c>
    </row>
    <row r="644" spans="1:7" ht="14.25" customHeight="1" x14ac:dyDescent="0.4">
      <c r="A644" s="28" t="s">
        <v>598</v>
      </c>
      <c r="B644" s="29" t="s">
        <v>599</v>
      </c>
      <c r="C644" s="30">
        <v>4.4700000000000002E-4</v>
      </c>
      <c r="D644" s="31"/>
      <c r="E644" s="27">
        <v>3.9200000000000004E-4</v>
      </c>
      <c r="F644" s="32">
        <v>100</v>
      </c>
      <c r="G644" s="33" t="s">
        <v>32</v>
      </c>
    </row>
    <row r="645" spans="1:7" ht="14.25" customHeight="1" x14ac:dyDescent="0.4">
      <c r="A645" s="28" t="s">
        <v>600</v>
      </c>
      <c r="B645" s="29" t="s">
        <v>601</v>
      </c>
      <c r="C645" s="30">
        <v>4.4700000000000002E-4</v>
      </c>
      <c r="D645" s="31"/>
      <c r="E645" s="27">
        <v>3.9200000000000004E-4</v>
      </c>
      <c r="F645" s="32">
        <v>100</v>
      </c>
      <c r="G645" s="33" t="s">
        <v>32</v>
      </c>
    </row>
    <row r="646" spans="1:7" ht="14.25" customHeight="1" x14ac:dyDescent="0.4">
      <c r="A646" s="28" t="s">
        <v>602</v>
      </c>
      <c r="B646" s="29" t="s">
        <v>603</v>
      </c>
      <c r="C646" s="30">
        <v>4.7599999999999997E-4</v>
      </c>
      <c r="D646" s="31"/>
      <c r="E646" s="27">
        <v>4.8200000000000001E-4</v>
      </c>
      <c r="F646" s="32">
        <v>100</v>
      </c>
      <c r="G646" s="33" t="s">
        <v>32</v>
      </c>
    </row>
    <row r="647" spans="1:7" ht="14.25" customHeight="1" x14ac:dyDescent="0.4">
      <c r="A647" s="28" t="s">
        <v>604</v>
      </c>
      <c r="B647" s="29" t="s">
        <v>605</v>
      </c>
      <c r="C647" s="30">
        <v>2.12E-4</v>
      </c>
      <c r="D647" s="31"/>
      <c r="E647" s="27">
        <v>3.9800000000000002E-4</v>
      </c>
      <c r="F647" s="32">
        <v>100</v>
      </c>
      <c r="G647" s="33" t="s">
        <v>32</v>
      </c>
    </row>
    <row r="648" spans="1:7" ht="45" customHeight="1" x14ac:dyDescent="0.4">
      <c r="A648" s="28" t="s">
        <v>606</v>
      </c>
      <c r="B648" s="29" t="s">
        <v>607</v>
      </c>
      <c r="C648" s="30">
        <v>5.1800000000000001E-4</v>
      </c>
      <c r="D648" s="31"/>
      <c r="E648" s="27">
        <v>5.4900000000000001E-4</v>
      </c>
      <c r="F648" s="32">
        <v>97.37</v>
      </c>
      <c r="G648" s="33" t="s">
        <v>234</v>
      </c>
    </row>
    <row r="649" spans="1:7" ht="14.25" customHeight="1" x14ac:dyDescent="0.4">
      <c r="A649" s="28" t="s">
        <v>608</v>
      </c>
      <c r="B649" s="29" t="s">
        <v>609</v>
      </c>
      <c r="C649" s="30">
        <v>3.4000000000000002E-4</v>
      </c>
      <c r="D649" s="31"/>
      <c r="E649" s="27">
        <v>4.55E-4</v>
      </c>
      <c r="F649" s="32">
        <v>100</v>
      </c>
      <c r="G649" s="33" t="s">
        <v>32</v>
      </c>
    </row>
    <row r="650" spans="1:7" ht="14.25" customHeight="1" x14ac:dyDescent="0.4">
      <c r="A650" s="28" t="s">
        <v>610</v>
      </c>
      <c r="B650" s="29" t="s">
        <v>611</v>
      </c>
      <c r="C650" s="30">
        <v>4.37E-4</v>
      </c>
      <c r="D650" s="31"/>
      <c r="E650" s="27">
        <v>6.5200000000000002E-4</v>
      </c>
      <c r="F650" s="32">
        <v>100</v>
      </c>
      <c r="G650" s="33" t="s">
        <v>32</v>
      </c>
    </row>
    <row r="651" spans="1:7" ht="14.25" customHeight="1" x14ac:dyDescent="0.4">
      <c r="A651" s="28" t="s">
        <v>612</v>
      </c>
      <c r="B651" s="29" t="s">
        <v>613</v>
      </c>
      <c r="C651" s="30">
        <v>5.1500000000000005E-4</v>
      </c>
      <c r="D651" s="31"/>
      <c r="E651" s="27">
        <v>5.44E-4</v>
      </c>
      <c r="F651" s="32">
        <v>100</v>
      </c>
      <c r="G651" s="33" t="s">
        <v>32</v>
      </c>
    </row>
    <row r="652" spans="1:7" ht="14.25" customHeight="1" x14ac:dyDescent="0.4">
      <c r="A652" s="28" t="s">
        <v>614</v>
      </c>
      <c r="B652" s="29" t="s">
        <v>615</v>
      </c>
      <c r="C652" s="12">
        <v>1.6000000000000001E-4</v>
      </c>
      <c r="D652" s="31"/>
      <c r="E652" s="27">
        <v>4.1799999999999997E-4</v>
      </c>
      <c r="F652" s="32">
        <v>100</v>
      </c>
      <c r="G652" s="33" t="s">
        <v>32</v>
      </c>
    </row>
    <row r="653" spans="1:7" ht="14.25" customHeight="1" x14ac:dyDescent="0.4">
      <c r="A653" s="222" t="s">
        <v>616</v>
      </c>
      <c r="B653" s="239" t="s">
        <v>617</v>
      </c>
      <c r="C653" s="255">
        <v>4.8799999999999999E-4</v>
      </c>
      <c r="D653" s="42" t="s">
        <v>23</v>
      </c>
      <c r="E653" s="43">
        <v>0</v>
      </c>
      <c r="F653" s="242">
        <v>100</v>
      </c>
      <c r="G653" s="230" t="s">
        <v>32</v>
      </c>
    </row>
    <row r="654" spans="1:7" ht="14.25" customHeight="1" x14ac:dyDescent="0.4">
      <c r="A654" s="232"/>
      <c r="B654" s="240"/>
      <c r="C654" s="256"/>
      <c r="D654" s="37" t="s">
        <v>67</v>
      </c>
      <c r="E654" s="38">
        <v>0</v>
      </c>
      <c r="F654" s="243"/>
      <c r="G654" s="248"/>
    </row>
    <row r="655" spans="1:7" ht="14.25" customHeight="1" x14ac:dyDescent="0.4">
      <c r="A655" s="232"/>
      <c r="B655" s="240"/>
      <c r="C655" s="256"/>
      <c r="D655" s="37" t="s">
        <v>48</v>
      </c>
      <c r="E655" s="38">
        <v>0</v>
      </c>
      <c r="F655" s="243"/>
      <c r="G655" s="248"/>
    </row>
    <row r="656" spans="1:7" ht="14.25" customHeight="1" x14ac:dyDescent="0.4">
      <c r="A656" s="232"/>
      <c r="B656" s="240"/>
      <c r="C656" s="256"/>
      <c r="D656" s="19" t="s">
        <v>103</v>
      </c>
      <c r="E656" s="20">
        <v>4.8999999999999998E-4</v>
      </c>
      <c r="F656" s="243"/>
      <c r="G656" s="248"/>
    </row>
    <row r="657" spans="1:7" ht="14.25" customHeight="1" x14ac:dyDescent="0.4">
      <c r="A657" s="223"/>
      <c r="B657" s="241"/>
      <c r="C657" s="257"/>
      <c r="D657" s="24" t="s">
        <v>38</v>
      </c>
      <c r="E657" s="25">
        <v>4.8999999999999998E-4</v>
      </c>
      <c r="F657" s="244"/>
      <c r="G657" s="231"/>
    </row>
    <row r="658" spans="1:7" ht="14.25" customHeight="1" x14ac:dyDescent="0.4">
      <c r="A658" s="28" t="s">
        <v>618</v>
      </c>
      <c r="B658" s="29" t="s">
        <v>619</v>
      </c>
      <c r="C658" s="69">
        <v>3.68E-4</v>
      </c>
      <c r="D658" s="70"/>
      <c r="E658" s="65">
        <v>4.73E-4</v>
      </c>
      <c r="F658" s="32">
        <v>100</v>
      </c>
      <c r="G658" s="33" t="s">
        <v>32</v>
      </c>
    </row>
    <row r="659" spans="1:7" ht="28.7" customHeight="1" x14ac:dyDescent="0.4">
      <c r="A659" s="28" t="s">
        <v>620</v>
      </c>
      <c r="B659" s="29" t="s">
        <v>621</v>
      </c>
      <c r="C659" s="30">
        <v>4.8999999999999998E-4</v>
      </c>
      <c r="D659" s="49"/>
      <c r="E659" s="27">
        <v>5.1099999999999995E-4</v>
      </c>
      <c r="F659" s="32">
        <v>91.67</v>
      </c>
      <c r="G659" s="33" t="s">
        <v>24</v>
      </c>
    </row>
    <row r="660" spans="1:7" ht="14.25" customHeight="1" x14ac:dyDescent="0.4">
      <c r="A660" s="28" t="s">
        <v>622</v>
      </c>
      <c r="B660" s="29" t="s">
        <v>623</v>
      </c>
      <c r="C660" s="30">
        <v>2.7700000000000001E-4</v>
      </c>
      <c r="D660" s="31"/>
      <c r="E660" s="27">
        <v>3.3599999999999998E-4</v>
      </c>
      <c r="F660" s="32">
        <v>100</v>
      </c>
      <c r="G660" s="33" t="s">
        <v>32</v>
      </c>
    </row>
    <row r="661" spans="1:7" ht="14.25" customHeight="1" x14ac:dyDescent="0.4">
      <c r="A661" s="28" t="s">
        <v>624</v>
      </c>
      <c r="B661" s="29" t="s">
        <v>625</v>
      </c>
      <c r="C661" s="30">
        <v>4.8200000000000001E-4</v>
      </c>
      <c r="D661" s="31"/>
      <c r="E661" s="27">
        <v>4.6999999999999999E-4</v>
      </c>
      <c r="F661" s="32">
        <v>100</v>
      </c>
      <c r="G661" s="33" t="s">
        <v>32</v>
      </c>
    </row>
    <row r="662" spans="1:7" ht="28.7" customHeight="1" x14ac:dyDescent="0.4">
      <c r="A662" s="28" t="s">
        <v>626</v>
      </c>
      <c r="B662" s="29" t="s">
        <v>627</v>
      </c>
      <c r="C662" s="30">
        <v>5.6599999999999999E-4</v>
      </c>
      <c r="D662" s="31"/>
      <c r="E662" s="27">
        <v>5.7899999999999998E-4</v>
      </c>
      <c r="F662" s="32">
        <v>92.2</v>
      </c>
      <c r="G662" s="33" t="s">
        <v>24</v>
      </c>
    </row>
    <row r="663" spans="1:7" ht="14.25" customHeight="1" x14ac:dyDescent="0.4">
      <c r="A663" s="28" t="s">
        <v>628</v>
      </c>
      <c r="B663" s="29" t="s">
        <v>629</v>
      </c>
      <c r="C663" s="30">
        <v>3.3300000000000002E-4</v>
      </c>
      <c r="D663" s="31"/>
      <c r="E663" s="27">
        <v>2.7799999999999998E-4</v>
      </c>
      <c r="F663" s="32">
        <v>100</v>
      </c>
      <c r="G663" s="33" t="s">
        <v>32</v>
      </c>
    </row>
    <row r="664" spans="1:7" ht="14.25" customHeight="1" x14ac:dyDescent="0.4">
      <c r="A664" s="28" t="s">
        <v>630</v>
      </c>
      <c r="B664" s="29" t="s">
        <v>631</v>
      </c>
      <c r="C664" s="30">
        <v>3.1399999999999999E-4</v>
      </c>
      <c r="D664" s="31"/>
      <c r="E664" s="27">
        <v>4.17E-4</v>
      </c>
      <c r="F664" s="32">
        <v>100</v>
      </c>
      <c r="G664" s="33" t="s">
        <v>32</v>
      </c>
    </row>
    <row r="665" spans="1:7" ht="14.25" customHeight="1" x14ac:dyDescent="0.4">
      <c r="A665" s="28" t="s">
        <v>632</v>
      </c>
      <c r="B665" s="29" t="s">
        <v>633</v>
      </c>
      <c r="C665" s="30">
        <v>4.73E-4</v>
      </c>
      <c r="D665" s="31"/>
      <c r="E665" s="27">
        <v>3.7399999999999998E-4</v>
      </c>
      <c r="F665" s="32">
        <v>100</v>
      </c>
      <c r="G665" s="33" t="s">
        <v>32</v>
      </c>
    </row>
    <row r="666" spans="1:7" ht="14.25" customHeight="1" x14ac:dyDescent="0.4">
      <c r="A666" s="222" t="s">
        <v>634</v>
      </c>
      <c r="B666" s="239" t="s">
        <v>635</v>
      </c>
      <c r="C666" s="245">
        <v>3.9400000000000004E-4</v>
      </c>
      <c r="D666" s="42" t="s">
        <v>23</v>
      </c>
      <c r="E666" s="43">
        <v>0</v>
      </c>
      <c r="F666" s="242">
        <v>100</v>
      </c>
      <c r="G666" s="230" t="s">
        <v>32</v>
      </c>
    </row>
    <row r="667" spans="1:7" ht="14.25" customHeight="1" x14ac:dyDescent="0.4">
      <c r="A667" s="232"/>
      <c r="B667" s="240"/>
      <c r="C667" s="246"/>
      <c r="D667" s="19" t="s">
        <v>37</v>
      </c>
      <c r="E667" s="20">
        <v>3.4099999999999999E-4</v>
      </c>
      <c r="F667" s="243"/>
      <c r="G667" s="248"/>
    </row>
    <row r="668" spans="1:7" ht="14.25" customHeight="1" x14ac:dyDescent="0.4">
      <c r="A668" s="223"/>
      <c r="B668" s="241"/>
      <c r="C668" s="247"/>
      <c r="D668" s="24" t="s">
        <v>38</v>
      </c>
      <c r="E668" s="25">
        <v>3.39E-4</v>
      </c>
      <c r="F668" s="244"/>
      <c r="G668" s="231"/>
    </row>
    <row r="669" spans="1:7" ht="14.25" customHeight="1" x14ac:dyDescent="0.4">
      <c r="A669" s="222" t="s">
        <v>636</v>
      </c>
      <c r="B669" s="239" t="s">
        <v>637</v>
      </c>
      <c r="C669" s="245">
        <v>5.0299999999999997E-4</v>
      </c>
      <c r="D669" s="39" t="s">
        <v>56</v>
      </c>
      <c r="E669" s="40">
        <v>0</v>
      </c>
      <c r="F669" s="242">
        <v>98.09</v>
      </c>
      <c r="G669" s="252" t="s">
        <v>24</v>
      </c>
    </row>
    <row r="670" spans="1:7" ht="14.25" customHeight="1" x14ac:dyDescent="0.4">
      <c r="A670" s="232"/>
      <c r="B670" s="240"/>
      <c r="C670" s="246"/>
      <c r="D670" s="37" t="s">
        <v>67</v>
      </c>
      <c r="E670" s="38">
        <v>0</v>
      </c>
      <c r="F670" s="243"/>
      <c r="G670" s="253"/>
    </row>
    <row r="671" spans="1:7" ht="14.25" customHeight="1" x14ac:dyDescent="0.4">
      <c r="A671" s="232"/>
      <c r="B671" s="240"/>
      <c r="C671" s="246"/>
      <c r="D671" s="37" t="s">
        <v>48</v>
      </c>
      <c r="E671" s="38">
        <v>0</v>
      </c>
      <c r="F671" s="243"/>
      <c r="G671" s="253"/>
    </row>
    <row r="672" spans="1:7" ht="14.25" customHeight="1" x14ac:dyDescent="0.4">
      <c r="A672" s="232"/>
      <c r="B672" s="240"/>
      <c r="C672" s="246"/>
      <c r="D672" s="37" t="s">
        <v>49</v>
      </c>
      <c r="E672" s="38">
        <v>0</v>
      </c>
      <c r="F672" s="243"/>
      <c r="G672" s="253"/>
    </row>
    <row r="673" spans="1:7" ht="14.25" customHeight="1" x14ac:dyDescent="0.4">
      <c r="A673" s="223"/>
      <c r="B673" s="241"/>
      <c r="C673" s="247"/>
      <c r="D673" s="24" t="s">
        <v>38</v>
      </c>
      <c r="E673" s="41">
        <v>5.3499999999999999E-4</v>
      </c>
      <c r="F673" s="244"/>
      <c r="G673" s="254"/>
    </row>
    <row r="674" spans="1:7" ht="28.7" customHeight="1" x14ac:dyDescent="0.4">
      <c r="A674" s="28" t="s">
        <v>638</v>
      </c>
      <c r="B674" s="29" t="s">
        <v>639</v>
      </c>
      <c r="C674" s="30">
        <v>4.9200000000000003E-4</v>
      </c>
      <c r="D674" s="31"/>
      <c r="E674" s="27">
        <v>5.0299999999999997E-4</v>
      </c>
      <c r="F674" s="32">
        <v>99.17</v>
      </c>
      <c r="G674" s="33" t="s">
        <v>157</v>
      </c>
    </row>
    <row r="675" spans="1:7" ht="14.25" customHeight="1" x14ac:dyDescent="0.4">
      <c r="A675" s="222" t="s">
        <v>640</v>
      </c>
      <c r="B675" s="239" t="s">
        <v>641</v>
      </c>
      <c r="C675" s="245">
        <v>5.3300000000000005E-4</v>
      </c>
      <c r="D675" s="39" t="s">
        <v>56</v>
      </c>
      <c r="E675" s="40">
        <v>0</v>
      </c>
      <c r="F675" s="242">
        <v>100</v>
      </c>
      <c r="G675" s="230" t="s">
        <v>32</v>
      </c>
    </row>
    <row r="676" spans="1:7" ht="14.25" customHeight="1" x14ac:dyDescent="0.4">
      <c r="A676" s="223"/>
      <c r="B676" s="241"/>
      <c r="C676" s="247"/>
      <c r="D676" s="24" t="s">
        <v>38</v>
      </c>
      <c r="E676" s="41">
        <v>4.7800000000000002E-4</v>
      </c>
      <c r="F676" s="244"/>
      <c r="G676" s="231"/>
    </row>
    <row r="677" spans="1:7" ht="14.25" customHeight="1" x14ac:dyDescent="0.4">
      <c r="A677" s="28" t="s">
        <v>642</v>
      </c>
      <c r="B677" s="29" t="s">
        <v>643</v>
      </c>
      <c r="C677" s="30">
        <v>5.2700000000000002E-4</v>
      </c>
      <c r="D677" s="31"/>
      <c r="E677" s="27">
        <v>5.5099999999999995E-4</v>
      </c>
      <c r="F677" s="32">
        <v>100</v>
      </c>
      <c r="G677" s="33" t="s">
        <v>32</v>
      </c>
    </row>
    <row r="678" spans="1:7" ht="28.7" customHeight="1" x14ac:dyDescent="0.4">
      <c r="A678" s="28" t="s">
        <v>644</v>
      </c>
      <c r="B678" s="29" t="s">
        <v>645</v>
      </c>
      <c r="C678" s="30">
        <v>5.7499999999999999E-4</v>
      </c>
      <c r="D678" s="31"/>
      <c r="E678" s="27">
        <v>5.6300000000000002E-4</v>
      </c>
      <c r="F678" s="32">
        <v>49.48</v>
      </c>
      <c r="G678" s="33" t="s">
        <v>24</v>
      </c>
    </row>
    <row r="679" spans="1:7" ht="14.25" customHeight="1" x14ac:dyDescent="0.4">
      <c r="A679" s="222" t="s">
        <v>646</v>
      </c>
      <c r="B679" s="239" t="s">
        <v>647</v>
      </c>
      <c r="C679" s="245">
        <v>3.9899999999999999E-4</v>
      </c>
      <c r="D679" s="13" t="s">
        <v>23</v>
      </c>
      <c r="E679" s="14">
        <v>0</v>
      </c>
      <c r="F679" s="242">
        <v>100</v>
      </c>
      <c r="G679" s="252" t="s">
        <v>32</v>
      </c>
    </row>
    <row r="680" spans="1:7" ht="14.25" customHeight="1" x14ac:dyDescent="0.4">
      <c r="A680" s="232"/>
      <c r="B680" s="240"/>
      <c r="C680" s="246"/>
      <c r="D680" s="35" t="s">
        <v>41</v>
      </c>
      <c r="E680" s="18">
        <v>0</v>
      </c>
      <c r="F680" s="243"/>
      <c r="G680" s="253"/>
    </row>
    <row r="681" spans="1:7" ht="14.25" customHeight="1" x14ac:dyDescent="0.4">
      <c r="A681" s="232"/>
      <c r="B681" s="240"/>
      <c r="C681" s="246"/>
      <c r="D681" s="37" t="s">
        <v>48</v>
      </c>
      <c r="E681" s="38">
        <v>0</v>
      </c>
      <c r="F681" s="243"/>
      <c r="G681" s="253"/>
    </row>
    <row r="682" spans="1:7" ht="14.25" customHeight="1" x14ac:dyDescent="0.4">
      <c r="A682" s="232"/>
      <c r="B682" s="240"/>
      <c r="C682" s="246"/>
      <c r="D682" s="37" t="s">
        <v>49</v>
      </c>
      <c r="E682" s="38">
        <v>0</v>
      </c>
      <c r="F682" s="243"/>
      <c r="G682" s="253"/>
    </row>
    <row r="683" spans="1:7" ht="14.25" customHeight="1" x14ac:dyDescent="0.4">
      <c r="A683" s="223"/>
      <c r="B683" s="241"/>
      <c r="C683" s="247"/>
      <c r="D683" s="24" t="s">
        <v>38</v>
      </c>
      <c r="E683" s="25">
        <v>2.3499999999999999E-4</v>
      </c>
      <c r="F683" s="244"/>
      <c r="G683" s="254"/>
    </row>
    <row r="684" spans="1:7" ht="14.25" customHeight="1" x14ac:dyDescent="0.4">
      <c r="A684" s="28" t="s">
        <v>648</v>
      </c>
      <c r="B684" s="29" t="s">
        <v>649</v>
      </c>
      <c r="C684" s="30">
        <v>5.0799999999999999E-4</v>
      </c>
      <c r="D684" s="31"/>
      <c r="E684" s="27">
        <v>5.3600000000000002E-4</v>
      </c>
      <c r="F684" s="32">
        <v>100</v>
      </c>
      <c r="G684" s="33" t="s">
        <v>32</v>
      </c>
    </row>
    <row r="685" spans="1:7" ht="14.25" customHeight="1" x14ac:dyDescent="0.4">
      <c r="A685" s="28" t="s">
        <v>650</v>
      </c>
      <c r="B685" s="29" t="s">
        <v>651</v>
      </c>
      <c r="C685" s="30">
        <v>4.4700000000000002E-4</v>
      </c>
      <c r="D685" s="31"/>
      <c r="E685" s="27">
        <v>3.9200000000000004E-4</v>
      </c>
      <c r="F685" s="32">
        <v>100</v>
      </c>
      <c r="G685" s="33" t="s">
        <v>32</v>
      </c>
    </row>
    <row r="686" spans="1:7" ht="14.25" customHeight="1" x14ac:dyDescent="0.4">
      <c r="A686" s="28" t="s">
        <v>652</v>
      </c>
      <c r="B686" s="29" t="s">
        <v>653</v>
      </c>
      <c r="C686" s="30">
        <v>4.7699999999999999E-4</v>
      </c>
      <c r="D686" s="31"/>
      <c r="E686" s="27">
        <v>4.2200000000000001E-4</v>
      </c>
      <c r="F686" s="32">
        <v>100</v>
      </c>
      <c r="G686" s="33" t="s">
        <v>32</v>
      </c>
    </row>
    <row r="687" spans="1:7" ht="14.25" customHeight="1" x14ac:dyDescent="0.4">
      <c r="A687" s="28" t="s">
        <v>654</v>
      </c>
      <c r="B687" s="29" t="s">
        <v>655</v>
      </c>
      <c r="C687" s="30">
        <v>4.3599999999999997E-4</v>
      </c>
      <c r="D687" s="31"/>
      <c r="E687" s="27">
        <v>5.4900000000000001E-4</v>
      </c>
      <c r="F687" s="32">
        <v>100</v>
      </c>
      <c r="G687" s="33" t="s">
        <v>32</v>
      </c>
    </row>
    <row r="688" spans="1:7" ht="14.25" customHeight="1" x14ac:dyDescent="0.4">
      <c r="A688" s="28" t="s">
        <v>656</v>
      </c>
      <c r="B688" s="29" t="s">
        <v>657</v>
      </c>
      <c r="C688" s="30">
        <v>5.2800000000000004E-4</v>
      </c>
      <c r="D688" s="31"/>
      <c r="E688" s="27">
        <v>5.6400000000000005E-4</v>
      </c>
      <c r="F688" s="32">
        <v>100</v>
      </c>
      <c r="G688" s="33" t="s">
        <v>32</v>
      </c>
    </row>
    <row r="689" spans="1:7" ht="14.25" customHeight="1" x14ac:dyDescent="0.4">
      <c r="A689" s="222" t="s">
        <v>658</v>
      </c>
      <c r="B689" s="239" t="s">
        <v>659</v>
      </c>
      <c r="C689" s="245" t="s">
        <v>30</v>
      </c>
      <c r="D689" s="42" t="s">
        <v>23</v>
      </c>
      <c r="E689" s="43">
        <v>0</v>
      </c>
      <c r="F689" s="242" t="s">
        <v>31</v>
      </c>
      <c r="G689" s="230" t="s">
        <v>32</v>
      </c>
    </row>
    <row r="690" spans="1:7" ht="14.25" customHeight="1" x14ac:dyDescent="0.4">
      <c r="A690" s="232"/>
      <c r="B690" s="240"/>
      <c r="C690" s="246"/>
      <c r="D690" s="19" t="s">
        <v>37</v>
      </c>
      <c r="E690" s="20">
        <v>3.3599999999999998E-4</v>
      </c>
      <c r="F690" s="243"/>
      <c r="G690" s="248"/>
    </row>
    <row r="691" spans="1:7" ht="14.25" customHeight="1" x14ac:dyDescent="0.4">
      <c r="A691" s="223"/>
      <c r="B691" s="241"/>
      <c r="C691" s="247"/>
      <c r="D691" s="24" t="s">
        <v>38</v>
      </c>
      <c r="E691" s="25">
        <v>3.3E-4</v>
      </c>
      <c r="F691" s="244"/>
      <c r="G691" s="231"/>
    </row>
    <row r="692" spans="1:7" ht="14.25" customHeight="1" x14ac:dyDescent="0.4">
      <c r="A692" s="28" t="s">
        <v>660</v>
      </c>
      <c r="B692" s="29" t="s">
        <v>661</v>
      </c>
      <c r="C692" s="30">
        <v>4.5800000000000002E-4</v>
      </c>
      <c r="D692" s="31"/>
      <c r="E692" s="27">
        <v>4.4499999999999997E-4</v>
      </c>
      <c r="F692" s="32">
        <v>100</v>
      </c>
      <c r="G692" s="33" t="s">
        <v>32</v>
      </c>
    </row>
    <row r="693" spans="1:7" ht="14.25" customHeight="1" x14ac:dyDescent="0.4">
      <c r="A693" s="222" t="s">
        <v>662</v>
      </c>
      <c r="B693" s="239" t="s">
        <v>663</v>
      </c>
      <c r="C693" s="245">
        <v>4.3899999999999999E-4</v>
      </c>
      <c r="D693" s="39" t="s">
        <v>56</v>
      </c>
      <c r="E693" s="40">
        <v>0</v>
      </c>
      <c r="F693" s="242">
        <v>69.78</v>
      </c>
      <c r="G693" s="252" t="s">
        <v>24</v>
      </c>
    </row>
    <row r="694" spans="1:7" ht="14.25" customHeight="1" x14ac:dyDescent="0.4">
      <c r="A694" s="223"/>
      <c r="B694" s="241"/>
      <c r="C694" s="247"/>
      <c r="D694" s="24" t="s">
        <v>38</v>
      </c>
      <c r="E694" s="41">
        <v>5.5400000000000002E-4</v>
      </c>
      <c r="F694" s="244"/>
      <c r="G694" s="254"/>
    </row>
    <row r="695" spans="1:7" ht="14.25" customHeight="1" x14ac:dyDescent="0.4">
      <c r="A695" s="28" t="s">
        <v>664</v>
      </c>
      <c r="B695" s="29" t="s">
        <v>665</v>
      </c>
      <c r="C695" s="30">
        <v>5.1599999999999997E-4</v>
      </c>
      <c r="D695" s="31"/>
      <c r="E695" s="27">
        <v>4.6099999999999998E-4</v>
      </c>
      <c r="F695" s="32" t="s">
        <v>31</v>
      </c>
      <c r="G695" s="33" t="s">
        <v>32</v>
      </c>
    </row>
    <row r="696" spans="1:7" ht="14.25" customHeight="1" x14ac:dyDescent="0.4">
      <c r="A696" s="28" t="s">
        <v>666</v>
      </c>
      <c r="B696" s="29" t="s">
        <v>667</v>
      </c>
      <c r="C696" s="30">
        <v>4.9600000000000002E-4</v>
      </c>
      <c r="D696" s="31"/>
      <c r="E696" s="27">
        <v>5.2400000000000005E-4</v>
      </c>
      <c r="F696" s="32">
        <v>100</v>
      </c>
      <c r="G696" s="33" t="s">
        <v>32</v>
      </c>
    </row>
    <row r="697" spans="1:7" ht="14.25" customHeight="1" x14ac:dyDescent="0.4">
      <c r="A697" s="222" t="s">
        <v>668</v>
      </c>
      <c r="B697" s="239" t="s">
        <v>669</v>
      </c>
      <c r="C697" s="245">
        <v>5.4300000000000008E-4</v>
      </c>
      <c r="D697" s="42" t="s">
        <v>23</v>
      </c>
      <c r="E697" s="43">
        <v>0</v>
      </c>
      <c r="F697" s="242">
        <v>99.84</v>
      </c>
      <c r="G697" s="252" t="s">
        <v>24</v>
      </c>
    </row>
    <row r="698" spans="1:7" ht="14.25" customHeight="1" x14ac:dyDescent="0.4">
      <c r="A698" s="232"/>
      <c r="B698" s="240"/>
      <c r="C698" s="246"/>
      <c r="D698" s="37" t="s">
        <v>67</v>
      </c>
      <c r="E698" s="38">
        <v>0</v>
      </c>
      <c r="F698" s="243"/>
      <c r="G698" s="253"/>
    </row>
    <row r="699" spans="1:7" ht="14.25" customHeight="1" x14ac:dyDescent="0.4">
      <c r="A699" s="232"/>
      <c r="B699" s="240"/>
      <c r="C699" s="246"/>
      <c r="D699" s="19" t="s">
        <v>26</v>
      </c>
      <c r="E699" s="20">
        <v>5.4500000000000002E-4</v>
      </c>
      <c r="F699" s="243"/>
      <c r="G699" s="253"/>
    </row>
    <row r="700" spans="1:7" ht="14.25" customHeight="1" x14ac:dyDescent="0.4">
      <c r="A700" s="223"/>
      <c r="B700" s="241"/>
      <c r="C700" s="247"/>
      <c r="D700" s="24" t="s">
        <v>38</v>
      </c>
      <c r="E700" s="25">
        <v>5.4500000000000002E-4</v>
      </c>
      <c r="F700" s="244"/>
      <c r="G700" s="254"/>
    </row>
    <row r="701" spans="1:7" ht="14.25" customHeight="1" x14ac:dyDescent="0.4">
      <c r="A701" s="28" t="s">
        <v>670</v>
      </c>
      <c r="B701" s="29" t="s">
        <v>671</v>
      </c>
      <c r="C701" s="30">
        <v>5.0000000000000001E-4</v>
      </c>
      <c r="D701" s="31"/>
      <c r="E701" s="27">
        <v>5.2300000000000003E-4</v>
      </c>
      <c r="F701" s="32">
        <v>100</v>
      </c>
      <c r="G701" s="33" t="s">
        <v>32</v>
      </c>
    </row>
    <row r="702" spans="1:7" ht="14.25" customHeight="1" x14ac:dyDescent="0.4">
      <c r="A702" s="28" t="s">
        <v>672</v>
      </c>
      <c r="B702" s="29" t="s">
        <v>673</v>
      </c>
      <c r="C702" s="30">
        <v>4.8500000000000003E-4</v>
      </c>
      <c r="D702" s="31"/>
      <c r="E702" s="27">
        <v>5.1000000000000004E-4</v>
      </c>
      <c r="F702" s="32">
        <v>100</v>
      </c>
      <c r="G702" s="33" t="s">
        <v>32</v>
      </c>
    </row>
    <row r="703" spans="1:7" ht="45" customHeight="1" x14ac:dyDescent="0.4">
      <c r="A703" s="28" t="s">
        <v>674</v>
      </c>
      <c r="B703" s="29" t="s">
        <v>675</v>
      </c>
      <c r="C703" s="30">
        <v>4.2900000000000002E-4</v>
      </c>
      <c r="D703" s="31"/>
      <c r="E703" s="27">
        <v>3.8400000000000001E-4</v>
      </c>
      <c r="F703" s="32">
        <v>46.37</v>
      </c>
      <c r="G703" s="33" t="s">
        <v>234</v>
      </c>
    </row>
    <row r="704" spans="1:7" ht="14.25" customHeight="1" x14ac:dyDescent="0.4">
      <c r="A704" s="28" t="s">
        <v>676</v>
      </c>
      <c r="B704" s="29" t="s">
        <v>677</v>
      </c>
      <c r="C704" s="30">
        <v>5.2300000000000003E-4</v>
      </c>
      <c r="D704" s="31"/>
      <c r="E704" s="27">
        <v>5.5199999999999997E-4</v>
      </c>
      <c r="F704" s="32">
        <v>100</v>
      </c>
      <c r="G704" s="33" t="s">
        <v>32</v>
      </c>
    </row>
    <row r="705" spans="1:7" ht="14.25" customHeight="1" x14ac:dyDescent="0.4">
      <c r="A705" s="28" t="s">
        <v>678</v>
      </c>
      <c r="B705" s="29" t="s">
        <v>679</v>
      </c>
      <c r="C705" s="30">
        <v>5.4000000000000001E-4</v>
      </c>
      <c r="D705" s="31"/>
      <c r="E705" s="27">
        <v>5.4000000000000001E-4</v>
      </c>
      <c r="F705" s="32">
        <v>100</v>
      </c>
      <c r="G705" s="33" t="s">
        <v>32</v>
      </c>
    </row>
    <row r="706" spans="1:7" ht="14.25" customHeight="1" x14ac:dyDescent="0.4">
      <c r="A706" s="28" t="s">
        <v>680</v>
      </c>
      <c r="B706" s="29" t="s">
        <v>681</v>
      </c>
      <c r="C706" s="30">
        <v>4.7600000000000002E-4</v>
      </c>
      <c r="D706" s="31"/>
      <c r="E706" s="27">
        <v>4.2099999999999999E-4</v>
      </c>
      <c r="F706" s="32">
        <v>100</v>
      </c>
      <c r="G706" s="33" t="s">
        <v>32</v>
      </c>
    </row>
    <row r="707" spans="1:7" ht="28.7" customHeight="1" x14ac:dyDescent="0.4">
      <c r="A707" s="28" t="s">
        <v>682</v>
      </c>
      <c r="B707" s="29" t="s">
        <v>683</v>
      </c>
      <c r="C707" s="30">
        <v>6.4199999999999999E-4</v>
      </c>
      <c r="D707" s="31"/>
      <c r="E707" s="27">
        <v>6.7000000000000002E-4</v>
      </c>
      <c r="F707" s="32">
        <v>98.6</v>
      </c>
      <c r="G707" s="33" t="s">
        <v>157</v>
      </c>
    </row>
    <row r="708" spans="1:7" ht="14.25" customHeight="1" x14ac:dyDescent="0.4">
      <c r="A708" s="28" t="s">
        <v>684</v>
      </c>
      <c r="B708" s="29" t="s">
        <v>685</v>
      </c>
      <c r="C708" s="30">
        <v>5.0699999999999996E-4</v>
      </c>
      <c r="D708" s="31"/>
      <c r="E708" s="27">
        <v>5.3600000000000002E-4</v>
      </c>
      <c r="F708" s="32">
        <v>100</v>
      </c>
      <c r="G708" s="33" t="s">
        <v>32</v>
      </c>
    </row>
    <row r="709" spans="1:7" ht="14.25" customHeight="1" x14ac:dyDescent="0.4">
      <c r="A709" s="28" t="s">
        <v>686</v>
      </c>
      <c r="B709" s="29" t="s">
        <v>687</v>
      </c>
      <c r="C709" s="30">
        <v>4.9600000000000002E-4</v>
      </c>
      <c r="D709" s="31"/>
      <c r="E709" s="27">
        <v>5.1000000000000004E-4</v>
      </c>
      <c r="F709" s="32">
        <v>100</v>
      </c>
      <c r="G709" s="33" t="s">
        <v>32</v>
      </c>
    </row>
    <row r="710" spans="1:7" ht="28.7" customHeight="1" x14ac:dyDescent="0.4">
      <c r="A710" s="28" t="s">
        <v>688</v>
      </c>
      <c r="B710" s="29" t="s">
        <v>689</v>
      </c>
      <c r="C710" s="30">
        <v>5.1400000000000003E-4</v>
      </c>
      <c r="D710" s="31"/>
      <c r="E710" s="27">
        <v>5.31E-4</v>
      </c>
      <c r="F710" s="32">
        <v>83.06</v>
      </c>
      <c r="G710" s="33" t="s">
        <v>24</v>
      </c>
    </row>
    <row r="711" spans="1:7" ht="14.25" customHeight="1" x14ac:dyDescent="0.4">
      <c r="A711" s="28" t="s">
        <v>690</v>
      </c>
      <c r="B711" s="29" t="s">
        <v>691</v>
      </c>
      <c r="C711" s="30">
        <v>4.9799999999999996E-4</v>
      </c>
      <c r="D711" s="31"/>
      <c r="E711" s="27">
        <v>5.2599999999999999E-4</v>
      </c>
      <c r="F711" s="32">
        <v>100</v>
      </c>
      <c r="G711" s="33" t="s">
        <v>32</v>
      </c>
    </row>
    <row r="712" spans="1:7" ht="14.25" customHeight="1" x14ac:dyDescent="0.4">
      <c r="A712" s="28" t="s">
        <v>692</v>
      </c>
      <c r="B712" s="29" t="s">
        <v>693</v>
      </c>
      <c r="C712" s="30">
        <v>4.2900000000000002E-4</v>
      </c>
      <c r="D712" s="31"/>
      <c r="E712" s="27">
        <v>4.8899999999999996E-4</v>
      </c>
      <c r="F712" s="32">
        <v>100</v>
      </c>
      <c r="G712" s="33" t="s">
        <v>32</v>
      </c>
    </row>
    <row r="713" spans="1:7" ht="14.25" customHeight="1" x14ac:dyDescent="0.4">
      <c r="A713" s="28" t="s">
        <v>694</v>
      </c>
      <c r="B713" s="29" t="s">
        <v>695</v>
      </c>
      <c r="C713" s="30">
        <v>5.3399999999999997E-4</v>
      </c>
      <c r="D713" s="31"/>
      <c r="E713" s="27">
        <v>4.7899999999999999E-4</v>
      </c>
      <c r="F713" s="32" t="s">
        <v>31</v>
      </c>
      <c r="G713" s="33" t="s">
        <v>32</v>
      </c>
    </row>
    <row r="714" spans="1:7" ht="14.25" customHeight="1" x14ac:dyDescent="0.4">
      <c r="A714" s="28" t="s">
        <v>696</v>
      </c>
      <c r="B714" s="29" t="s">
        <v>697</v>
      </c>
      <c r="C714" s="30">
        <v>3.8999999999999999E-4</v>
      </c>
      <c r="D714" s="31"/>
      <c r="E714" s="27">
        <v>3.3500000000000001E-4</v>
      </c>
      <c r="F714" s="32">
        <v>100</v>
      </c>
      <c r="G714" s="33" t="s">
        <v>32</v>
      </c>
    </row>
    <row r="715" spans="1:7" ht="14.25" customHeight="1" x14ac:dyDescent="0.4">
      <c r="A715" s="28" t="s">
        <v>698</v>
      </c>
      <c r="B715" s="29" t="s">
        <v>699</v>
      </c>
      <c r="C715" s="30">
        <v>5.1000000000000004E-4</v>
      </c>
      <c r="D715" s="31"/>
      <c r="E715" s="27">
        <v>4.8899999999999996E-4</v>
      </c>
      <c r="F715" s="32">
        <v>100</v>
      </c>
      <c r="G715" s="33" t="s">
        <v>32</v>
      </c>
    </row>
    <row r="716" spans="1:7" ht="14.25" customHeight="1" x14ac:dyDescent="0.4">
      <c r="A716" s="28" t="s">
        <v>700</v>
      </c>
      <c r="B716" s="29" t="s">
        <v>701</v>
      </c>
      <c r="C716" s="30">
        <v>5.8900000000000001E-4</v>
      </c>
      <c r="D716" s="31"/>
      <c r="E716" s="27">
        <v>5.4500000000000002E-4</v>
      </c>
      <c r="F716" s="32">
        <v>100</v>
      </c>
      <c r="G716" s="33" t="s">
        <v>32</v>
      </c>
    </row>
    <row r="717" spans="1:7" ht="14.25" customHeight="1" x14ac:dyDescent="0.4">
      <c r="A717" s="28" t="s">
        <v>702</v>
      </c>
      <c r="B717" s="29" t="s">
        <v>703</v>
      </c>
      <c r="C717" s="30">
        <v>5.1099999999999995E-4</v>
      </c>
      <c r="D717" s="31"/>
      <c r="E717" s="27">
        <v>4.6299999999999998E-4</v>
      </c>
      <c r="F717" s="32">
        <v>100</v>
      </c>
      <c r="G717" s="33" t="s">
        <v>32</v>
      </c>
    </row>
    <row r="718" spans="1:7" ht="14.25" customHeight="1" x14ac:dyDescent="0.4">
      <c r="A718" s="28" t="s">
        <v>704</v>
      </c>
      <c r="B718" s="29" t="s">
        <v>705</v>
      </c>
      <c r="C718" s="30">
        <v>4.8999999999999998E-4</v>
      </c>
      <c r="D718" s="31"/>
      <c r="E718" s="27">
        <v>4.35E-4</v>
      </c>
      <c r="F718" s="32">
        <v>100</v>
      </c>
      <c r="G718" s="33" t="s">
        <v>32</v>
      </c>
    </row>
    <row r="719" spans="1:7" ht="14.25" customHeight="1" x14ac:dyDescent="0.4">
      <c r="A719" s="28" t="s">
        <v>706</v>
      </c>
      <c r="B719" s="29" t="s">
        <v>707</v>
      </c>
      <c r="C719" s="30" t="s">
        <v>30</v>
      </c>
      <c r="D719" s="31"/>
      <c r="E719" s="27">
        <v>4.1899999999999999E-4</v>
      </c>
      <c r="F719" s="32" t="s">
        <v>31</v>
      </c>
      <c r="G719" s="33" t="s">
        <v>32</v>
      </c>
    </row>
    <row r="720" spans="1:7" ht="14.25" customHeight="1" x14ac:dyDescent="0.4">
      <c r="A720" s="222" t="s">
        <v>708</v>
      </c>
      <c r="B720" s="239" t="s">
        <v>709</v>
      </c>
      <c r="C720" s="245">
        <v>4.5900000000000004E-4</v>
      </c>
      <c r="D720" s="39" t="s">
        <v>56</v>
      </c>
      <c r="E720" s="40">
        <v>0</v>
      </c>
      <c r="F720" s="242">
        <v>100</v>
      </c>
      <c r="G720" s="230" t="s">
        <v>32</v>
      </c>
    </row>
    <row r="721" spans="1:7" ht="14.25" customHeight="1" x14ac:dyDescent="0.4">
      <c r="A721" s="223"/>
      <c r="B721" s="241"/>
      <c r="C721" s="247"/>
      <c r="D721" s="24" t="s">
        <v>38</v>
      </c>
      <c r="E721" s="41">
        <v>4.0400000000000001E-4</v>
      </c>
      <c r="F721" s="244"/>
      <c r="G721" s="231"/>
    </row>
    <row r="722" spans="1:7" ht="14.25" customHeight="1" x14ac:dyDescent="0.4">
      <c r="A722" s="28" t="s">
        <v>710</v>
      </c>
      <c r="B722" s="29" t="s">
        <v>711</v>
      </c>
      <c r="C722" s="30">
        <v>5.1199999999999998E-4</v>
      </c>
      <c r="D722" s="31"/>
      <c r="E722" s="27">
        <v>5.3499999999999999E-4</v>
      </c>
      <c r="F722" s="32">
        <v>100</v>
      </c>
      <c r="G722" s="33" t="s">
        <v>32</v>
      </c>
    </row>
    <row r="723" spans="1:7" ht="14.25" customHeight="1" x14ac:dyDescent="0.4">
      <c r="A723" s="28" t="s">
        <v>712</v>
      </c>
      <c r="B723" s="29" t="s">
        <v>713</v>
      </c>
      <c r="C723" s="30">
        <v>4.7799999999999996E-4</v>
      </c>
      <c r="D723" s="31"/>
      <c r="E723" s="27">
        <v>5.04E-4</v>
      </c>
      <c r="F723" s="32">
        <v>100</v>
      </c>
      <c r="G723" s="33" t="s">
        <v>32</v>
      </c>
    </row>
    <row r="724" spans="1:7" ht="14.25" customHeight="1" x14ac:dyDescent="0.4">
      <c r="A724" s="28" t="s">
        <v>714</v>
      </c>
      <c r="B724" s="29" t="s">
        <v>715</v>
      </c>
      <c r="C724" s="30">
        <v>3.8299999999999999E-4</v>
      </c>
      <c r="D724" s="31"/>
      <c r="E724" s="27">
        <v>5.0100000000000003E-4</v>
      </c>
      <c r="F724" s="32">
        <v>100</v>
      </c>
      <c r="G724" s="33" t="s">
        <v>32</v>
      </c>
    </row>
    <row r="725" spans="1:7" ht="14.25" customHeight="1" x14ac:dyDescent="0.4">
      <c r="A725" s="222" t="s">
        <v>716</v>
      </c>
      <c r="B725" s="239" t="s">
        <v>717</v>
      </c>
      <c r="C725" s="245">
        <v>2.3000000000000001E-4</v>
      </c>
      <c r="D725" s="42" t="s">
        <v>23</v>
      </c>
      <c r="E725" s="43">
        <v>0</v>
      </c>
      <c r="F725" s="242">
        <v>100</v>
      </c>
      <c r="G725" s="252" t="s">
        <v>32</v>
      </c>
    </row>
    <row r="726" spans="1:7" ht="14.25" customHeight="1" x14ac:dyDescent="0.4">
      <c r="A726" s="232"/>
      <c r="B726" s="240"/>
      <c r="C726" s="246"/>
      <c r="D726" s="37" t="s">
        <v>67</v>
      </c>
      <c r="E726" s="38">
        <v>3.19E-4</v>
      </c>
      <c r="F726" s="243"/>
      <c r="G726" s="253"/>
    </row>
    <row r="727" spans="1:7" ht="14.25" customHeight="1" x14ac:dyDescent="0.4">
      <c r="A727" s="232"/>
      <c r="B727" s="240"/>
      <c r="C727" s="246"/>
      <c r="D727" s="19" t="s">
        <v>26</v>
      </c>
      <c r="E727" s="20">
        <v>4.0999999999999999E-4</v>
      </c>
      <c r="F727" s="243"/>
      <c r="G727" s="253"/>
    </row>
    <row r="728" spans="1:7" ht="14.25" customHeight="1" x14ac:dyDescent="0.4">
      <c r="A728" s="223"/>
      <c r="B728" s="241"/>
      <c r="C728" s="247"/>
      <c r="D728" s="24" t="s">
        <v>38</v>
      </c>
      <c r="E728" s="25">
        <v>4.0299999999999998E-4</v>
      </c>
      <c r="F728" s="244"/>
      <c r="G728" s="254"/>
    </row>
    <row r="729" spans="1:7" ht="14.25" customHeight="1" x14ac:dyDescent="0.4">
      <c r="A729" s="28" t="s">
        <v>718</v>
      </c>
      <c r="B729" s="29" t="s">
        <v>719</v>
      </c>
      <c r="C729" s="30">
        <v>3.8999999999999999E-4</v>
      </c>
      <c r="D729" s="31"/>
      <c r="E729" s="27">
        <v>4.9100000000000001E-4</v>
      </c>
      <c r="F729" s="32">
        <v>100</v>
      </c>
      <c r="G729" s="33" t="s">
        <v>32</v>
      </c>
    </row>
    <row r="730" spans="1:7" ht="14.25" customHeight="1" x14ac:dyDescent="0.4">
      <c r="A730" s="28" t="s">
        <v>720</v>
      </c>
      <c r="B730" s="29" t="s">
        <v>721</v>
      </c>
      <c r="C730" s="71">
        <v>5.2499999999999997E-4</v>
      </c>
      <c r="D730" s="31"/>
      <c r="E730" s="72">
        <v>4.6999999999999999E-4</v>
      </c>
      <c r="F730" s="32">
        <v>100</v>
      </c>
      <c r="G730" s="68" t="s">
        <v>32</v>
      </c>
    </row>
    <row r="731" spans="1:7" ht="14.25" customHeight="1" x14ac:dyDescent="0.4">
      <c r="A731" s="28" t="s">
        <v>722</v>
      </c>
      <c r="B731" s="29" t="s">
        <v>723</v>
      </c>
      <c r="C731" s="30">
        <v>5.1099999999999995E-4</v>
      </c>
      <c r="D731" s="31"/>
      <c r="E731" s="27">
        <v>5.3700000000000004E-4</v>
      </c>
      <c r="F731" s="32">
        <v>100</v>
      </c>
      <c r="G731" s="33" t="s">
        <v>32</v>
      </c>
    </row>
    <row r="732" spans="1:7" ht="14.25" customHeight="1" x14ac:dyDescent="0.4">
      <c r="A732" s="28" t="s">
        <v>724</v>
      </c>
      <c r="B732" s="29" t="s">
        <v>725</v>
      </c>
      <c r="C732" s="30" t="s">
        <v>30</v>
      </c>
      <c r="D732" s="31"/>
      <c r="E732" s="27" t="s">
        <v>30</v>
      </c>
      <c r="F732" s="32" t="s">
        <v>31</v>
      </c>
      <c r="G732" s="33" t="s">
        <v>32</v>
      </c>
    </row>
    <row r="733" spans="1:7" ht="14.25" customHeight="1" x14ac:dyDescent="0.4">
      <c r="A733" s="28" t="s">
        <v>726</v>
      </c>
      <c r="B733" s="29" t="s">
        <v>727</v>
      </c>
      <c r="C733" s="30">
        <v>5.2099999999999998E-4</v>
      </c>
      <c r="D733" s="31"/>
      <c r="E733" s="27">
        <v>5.5199999999999997E-4</v>
      </c>
      <c r="F733" s="32">
        <v>100</v>
      </c>
      <c r="G733" s="33" t="s">
        <v>32</v>
      </c>
    </row>
    <row r="734" spans="1:7" ht="14.25" customHeight="1" x14ac:dyDescent="0.4">
      <c r="A734" s="28" t="s">
        <v>728</v>
      </c>
      <c r="B734" s="29" t="s">
        <v>729</v>
      </c>
      <c r="C734" s="30">
        <v>4.8299999999999998E-4</v>
      </c>
      <c r="D734" s="31"/>
      <c r="E734" s="27">
        <v>5.1099999999999995E-4</v>
      </c>
      <c r="F734" s="32">
        <v>100</v>
      </c>
      <c r="G734" s="33" t="s">
        <v>32</v>
      </c>
    </row>
    <row r="735" spans="1:7" ht="14.25" customHeight="1" x14ac:dyDescent="0.4">
      <c r="A735" s="222" t="s">
        <v>730</v>
      </c>
      <c r="B735" s="239" t="s">
        <v>731</v>
      </c>
      <c r="C735" s="245">
        <v>4.8299999999999998E-4</v>
      </c>
      <c r="D735" s="39" t="s">
        <v>56</v>
      </c>
      <c r="E735" s="40">
        <v>0</v>
      </c>
      <c r="F735" s="242">
        <v>100</v>
      </c>
      <c r="G735" s="230" t="s">
        <v>32</v>
      </c>
    </row>
    <row r="736" spans="1:7" ht="14.25" customHeight="1" x14ac:dyDescent="0.4">
      <c r="A736" s="223"/>
      <c r="B736" s="241"/>
      <c r="C736" s="247"/>
      <c r="D736" s="24" t="s">
        <v>38</v>
      </c>
      <c r="E736" s="41">
        <v>5.3300000000000005E-4</v>
      </c>
      <c r="F736" s="244"/>
      <c r="G736" s="231"/>
    </row>
    <row r="737" spans="1:7" ht="14.25" customHeight="1" x14ac:dyDescent="0.4">
      <c r="A737" s="28" t="s">
        <v>732</v>
      </c>
      <c r="B737" s="29" t="s">
        <v>733</v>
      </c>
      <c r="C737" s="30">
        <v>5.3200000000000003E-4</v>
      </c>
      <c r="D737" s="31"/>
      <c r="E737" s="27">
        <v>4.7699999999999999E-4</v>
      </c>
      <c r="F737" s="32">
        <v>100</v>
      </c>
      <c r="G737" s="33" t="s">
        <v>32</v>
      </c>
    </row>
    <row r="738" spans="1:7" ht="14.25" customHeight="1" x14ac:dyDescent="0.4">
      <c r="A738" s="28" t="s">
        <v>734</v>
      </c>
      <c r="B738" s="29" t="s">
        <v>735</v>
      </c>
      <c r="C738" s="30">
        <v>3.2400000000000001E-4</v>
      </c>
      <c r="D738" s="31"/>
      <c r="E738" s="27">
        <v>3.1599999999999998E-4</v>
      </c>
      <c r="F738" s="32">
        <v>100</v>
      </c>
      <c r="G738" s="33" t="s">
        <v>32</v>
      </c>
    </row>
    <row r="739" spans="1:7" ht="14.25" customHeight="1" x14ac:dyDescent="0.4">
      <c r="A739" s="28" t="s">
        <v>736</v>
      </c>
      <c r="B739" s="29" t="s">
        <v>737</v>
      </c>
      <c r="C739" s="30">
        <v>3.0800000000000001E-4</v>
      </c>
      <c r="D739" s="31"/>
      <c r="E739" s="27">
        <v>2.5300000000000002E-4</v>
      </c>
      <c r="F739" s="32">
        <v>100</v>
      </c>
      <c r="G739" s="33" t="s">
        <v>32</v>
      </c>
    </row>
    <row r="740" spans="1:7" ht="14.25" customHeight="1" x14ac:dyDescent="0.4">
      <c r="A740" s="28" t="s">
        <v>738</v>
      </c>
      <c r="B740" s="29" t="s">
        <v>739</v>
      </c>
      <c r="C740" s="30">
        <v>2.6899999999999998E-4</v>
      </c>
      <c r="D740" s="31"/>
      <c r="E740" s="27">
        <v>2.1499999999999999E-4</v>
      </c>
      <c r="F740" s="32">
        <v>100</v>
      </c>
      <c r="G740" s="33" t="s">
        <v>32</v>
      </c>
    </row>
    <row r="741" spans="1:7" ht="14.25" customHeight="1" x14ac:dyDescent="0.4">
      <c r="A741" s="28" t="s">
        <v>740</v>
      </c>
      <c r="B741" s="29" t="s">
        <v>741</v>
      </c>
      <c r="C741" s="30">
        <v>4.4700000000000002E-4</v>
      </c>
      <c r="D741" s="31"/>
      <c r="E741" s="27">
        <v>3.9200000000000004E-4</v>
      </c>
      <c r="F741" s="32">
        <v>100</v>
      </c>
      <c r="G741" s="33" t="s">
        <v>32</v>
      </c>
    </row>
    <row r="742" spans="1:7" ht="14.25" customHeight="1" x14ac:dyDescent="0.4">
      <c r="A742" s="28" t="s">
        <v>742</v>
      </c>
      <c r="B742" s="29" t="s">
        <v>743</v>
      </c>
      <c r="C742" s="30">
        <v>4.4700000000000002E-4</v>
      </c>
      <c r="D742" s="31"/>
      <c r="E742" s="27">
        <v>3.9200000000000004E-4</v>
      </c>
      <c r="F742" s="32">
        <v>100</v>
      </c>
      <c r="G742" s="33" t="s">
        <v>32</v>
      </c>
    </row>
    <row r="743" spans="1:7" ht="14.25" customHeight="1" x14ac:dyDescent="0.4">
      <c r="A743" s="222" t="s">
        <v>744</v>
      </c>
      <c r="B743" s="239" t="s">
        <v>745</v>
      </c>
      <c r="C743" s="245">
        <v>5.4900000000000001E-4</v>
      </c>
      <c r="D743" s="39" t="s">
        <v>56</v>
      </c>
      <c r="E743" s="40">
        <v>0</v>
      </c>
      <c r="F743" s="242">
        <v>100</v>
      </c>
      <c r="G743" s="230" t="s">
        <v>32</v>
      </c>
    </row>
    <row r="744" spans="1:7" ht="14.25" customHeight="1" x14ac:dyDescent="0.4">
      <c r="A744" s="223"/>
      <c r="B744" s="241"/>
      <c r="C744" s="247"/>
      <c r="D744" s="24" t="s">
        <v>38</v>
      </c>
      <c r="E744" s="41">
        <v>4.95E-4</v>
      </c>
      <c r="F744" s="244"/>
      <c r="G744" s="231"/>
    </row>
    <row r="745" spans="1:7" ht="14.25" customHeight="1" x14ac:dyDescent="0.4">
      <c r="A745" s="28" t="s">
        <v>746</v>
      </c>
      <c r="B745" s="29" t="s">
        <v>747</v>
      </c>
      <c r="C745" s="30">
        <v>5.04E-4</v>
      </c>
      <c r="D745" s="31"/>
      <c r="E745" s="27">
        <v>5.2099999999999998E-4</v>
      </c>
      <c r="F745" s="32">
        <v>100</v>
      </c>
      <c r="G745" s="33" t="s">
        <v>32</v>
      </c>
    </row>
    <row r="746" spans="1:7" ht="14.25" customHeight="1" x14ac:dyDescent="0.4">
      <c r="A746" s="28" t="s">
        <v>748</v>
      </c>
      <c r="B746" s="29" t="s">
        <v>749</v>
      </c>
      <c r="C746" s="30">
        <v>3.4E-5</v>
      </c>
      <c r="D746" s="31"/>
      <c r="E746" s="27" t="s">
        <v>30</v>
      </c>
      <c r="F746" s="32">
        <v>100</v>
      </c>
      <c r="G746" s="33" t="s">
        <v>32</v>
      </c>
    </row>
    <row r="747" spans="1:7" ht="14.25" customHeight="1" x14ac:dyDescent="0.4">
      <c r="A747" s="28" t="s">
        <v>750</v>
      </c>
      <c r="B747" s="29" t="s">
        <v>751</v>
      </c>
      <c r="C747" s="30">
        <v>4.84E-4</v>
      </c>
      <c r="D747" s="31"/>
      <c r="E747" s="27">
        <v>5.0299999999999997E-4</v>
      </c>
      <c r="F747" s="32">
        <v>100</v>
      </c>
      <c r="G747" s="33" t="s">
        <v>32</v>
      </c>
    </row>
    <row r="748" spans="1:7" ht="14.25" customHeight="1" x14ac:dyDescent="0.4">
      <c r="A748" s="28" t="s">
        <v>752</v>
      </c>
      <c r="B748" s="29" t="s">
        <v>753</v>
      </c>
      <c r="C748" s="30">
        <v>4.7600000000000002E-4</v>
      </c>
      <c r="D748" s="31"/>
      <c r="E748" s="27">
        <v>5.0199999999999995E-4</v>
      </c>
      <c r="F748" s="32">
        <v>100</v>
      </c>
      <c r="G748" s="33" t="s">
        <v>32</v>
      </c>
    </row>
    <row r="749" spans="1:7" ht="28.7" customHeight="1" x14ac:dyDescent="0.4">
      <c r="A749" s="28" t="s">
        <v>754</v>
      </c>
      <c r="B749" s="29" t="s">
        <v>755</v>
      </c>
      <c r="C749" s="30">
        <v>5.1000000000000004E-4</v>
      </c>
      <c r="D749" s="31"/>
      <c r="E749" s="27">
        <v>5.2000000000000006E-4</v>
      </c>
      <c r="F749" s="32">
        <v>99.22</v>
      </c>
      <c r="G749" s="33" t="s">
        <v>157</v>
      </c>
    </row>
    <row r="750" spans="1:7" ht="28.7" customHeight="1" x14ac:dyDescent="0.4">
      <c r="A750" s="28" t="s">
        <v>756</v>
      </c>
      <c r="B750" s="29" t="s">
        <v>757</v>
      </c>
      <c r="C750" s="30">
        <v>5.1000000000000004E-4</v>
      </c>
      <c r="D750" s="31"/>
      <c r="E750" s="27">
        <v>5.1599999999999997E-4</v>
      </c>
      <c r="F750" s="32">
        <v>98.35</v>
      </c>
      <c r="G750" s="33" t="s">
        <v>24</v>
      </c>
    </row>
    <row r="751" spans="1:7" ht="14.25" customHeight="1" x14ac:dyDescent="0.4">
      <c r="A751" s="28" t="s">
        <v>758</v>
      </c>
      <c r="B751" s="29" t="s">
        <v>759</v>
      </c>
      <c r="C751" s="30">
        <v>4.44E-4</v>
      </c>
      <c r="D751" s="31"/>
      <c r="E751" s="27">
        <v>3.8900000000000002E-4</v>
      </c>
      <c r="F751" s="32">
        <v>100</v>
      </c>
      <c r="G751" s="33" t="s">
        <v>32</v>
      </c>
    </row>
    <row r="752" spans="1:7" ht="14.25" customHeight="1" x14ac:dyDescent="0.4">
      <c r="A752" s="222" t="s">
        <v>760</v>
      </c>
      <c r="B752" s="239" t="s">
        <v>761</v>
      </c>
      <c r="C752" s="245">
        <v>4.8000000000000001E-4</v>
      </c>
      <c r="D752" s="39" t="s">
        <v>56</v>
      </c>
      <c r="E752" s="40">
        <v>0</v>
      </c>
      <c r="F752" s="242">
        <v>100</v>
      </c>
      <c r="G752" s="230" t="s">
        <v>32</v>
      </c>
    </row>
    <row r="753" spans="1:7" ht="14.25" customHeight="1" x14ac:dyDescent="0.4">
      <c r="A753" s="223"/>
      <c r="B753" s="241"/>
      <c r="C753" s="247"/>
      <c r="D753" s="24" t="s">
        <v>38</v>
      </c>
      <c r="E753" s="41">
        <v>4.26E-4</v>
      </c>
      <c r="F753" s="244"/>
      <c r="G753" s="231"/>
    </row>
    <row r="754" spans="1:7" ht="14.25" customHeight="1" x14ac:dyDescent="0.4">
      <c r="A754" s="28" t="s">
        <v>762</v>
      </c>
      <c r="B754" s="29" t="s">
        <v>763</v>
      </c>
      <c r="C754" s="30">
        <v>4.4700000000000002E-4</v>
      </c>
      <c r="D754" s="31"/>
      <c r="E754" s="27">
        <v>4.55E-4</v>
      </c>
      <c r="F754" s="32">
        <v>100</v>
      </c>
      <c r="G754" s="33" t="s">
        <v>32</v>
      </c>
    </row>
    <row r="755" spans="1:7" ht="14.25" customHeight="1" x14ac:dyDescent="0.4">
      <c r="A755" s="28" t="s">
        <v>764</v>
      </c>
      <c r="B755" s="29" t="s">
        <v>765</v>
      </c>
      <c r="C755" s="30" t="s">
        <v>30</v>
      </c>
      <c r="D755" s="31"/>
      <c r="E755" s="27" t="s">
        <v>30</v>
      </c>
      <c r="F755" s="32" t="s">
        <v>31</v>
      </c>
      <c r="G755" s="33" t="s">
        <v>32</v>
      </c>
    </row>
    <row r="756" spans="1:7" ht="14.25" customHeight="1" x14ac:dyDescent="0.4">
      <c r="A756" s="222" t="s">
        <v>766</v>
      </c>
      <c r="B756" s="239" t="s">
        <v>767</v>
      </c>
      <c r="C756" s="245">
        <v>3.6099999999999999E-4</v>
      </c>
      <c r="D756" s="39" t="s">
        <v>56</v>
      </c>
      <c r="E756" s="40">
        <v>0</v>
      </c>
      <c r="F756" s="242">
        <v>100</v>
      </c>
      <c r="G756" s="230" t="s">
        <v>32</v>
      </c>
    </row>
    <row r="757" spans="1:7" ht="14.25" customHeight="1" x14ac:dyDescent="0.4">
      <c r="A757" s="223"/>
      <c r="B757" s="241"/>
      <c r="C757" s="247"/>
      <c r="D757" s="24" t="s">
        <v>38</v>
      </c>
      <c r="E757" s="41">
        <v>4.6000000000000001E-4</v>
      </c>
      <c r="F757" s="244"/>
      <c r="G757" s="231"/>
    </row>
    <row r="758" spans="1:7" ht="14.25" customHeight="1" x14ac:dyDescent="0.4">
      <c r="A758" s="28" t="s">
        <v>768</v>
      </c>
      <c r="B758" s="29" t="s">
        <v>769</v>
      </c>
      <c r="C758" s="30">
        <v>5.3300000000000005E-4</v>
      </c>
      <c r="D758" s="31"/>
      <c r="E758" s="27">
        <v>6.8799999999999992E-4</v>
      </c>
      <c r="F758" s="32">
        <v>100</v>
      </c>
      <c r="G758" s="33" t="s">
        <v>32</v>
      </c>
    </row>
    <row r="759" spans="1:7" ht="14.25" customHeight="1" x14ac:dyDescent="0.4">
      <c r="A759" s="28" t="s">
        <v>770</v>
      </c>
      <c r="B759" s="29" t="s">
        <v>771</v>
      </c>
      <c r="C759" s="30">
        <v>5.1800000000000001E-4</v>
      </c>
      <c r="D759" s="31"/>
      <c r="E759" s="27">
        <v>4.64E-4</v>
      </c>
      <c r="F759" s="32">
        <v>100</v>
      </c>
      <c r="G759" s="33" t="s">
        <v>32</v>
      </c>
    </row>
    <row r="760" spans="1:7" ht="14.25" customHeight="1" x14ac:dyDescent="0.4">
      <c r="A760" s="222" t="s">
        <v>772</v>
      </c>
      <c r="B760" s="239" t="s">
        <v>773</v>
      </c>
      <c r="C760" s="245">
        <v>5.0699999999999996E-4</v>
      </c>
      <c r="D760" s="39" t="s">
        <v>56</v>
      </c>
      <c r="E760" s="40">
        <v>0</v>
      </c>
      <c r="F760" s="242">
        <v>100</v>
      </c>
      <c r="G760" s="230" t="s">
        <v>32</v>
      </c>
    </row>
    <row r="761" spans="1:7" ht="14.25" customHeight="1" x14ac:dyDescent="0.4">
      <c r="A761" s="223"/>
      <c r="B761" s="241"/>
      <c r="C761" s="247"/>
      <c r="D761" s="24" t="s">
        <v>38</v>
      </c>
      <c r="E761" s="41">
        <v>5.3600000000000002E-4</v>
      </c>
      <c r="F761" s="244"/>
      <c r="G761" s="231"/>
    </row>
    <row r="762" spans="1:7" ht="14.25" customHeight="1" x14ac:dyDescent="0.4">
      <c r="A762" s="28" t="s">
        <v>774</v>
      </c>
      <c r="B762" s="73" t="s">
        <v>775</v>
      </c>
      <c r="C762" s="71">
        <v>4.5900000000000004E-4</v>
      </c>
      <c r="D762" s="31"/>
      <c r="E762" s="71">
        <v>4.7299999999999995E-4</v>
      </c>
      <c r="F762" s="74">
        <v>100</v>
      </c>
      <c r="G762" s="68"/>
    </row>
    <row r="763" spans="1:7" ht="14.25" customHeight="1" x14ac:dyDescent="0.4">
      <c r="A763" s="28" t="s">
        <v>776</v>
      </c>
      <c r="B763" s="29" t="s">
        <v>777</v>
      </c>
      <c r="C763" s="30">
        <v>4.8499999999999997E-4</v>
      </c>
      <c r="D763" s="31"/>
      <c r="E763" s="27">
        <v>4.8699999999999997E-4</v>
      </c>
      <c r="F763" s="32">
        <v>100</v>
      </c>
      <c r="G763" s="33" t="s">
        <v>32</v>
      </c>
    </row>
    <row r="764" spans="1:7" ht="14.25" customHeight="1" x14ac:dyDescent="0.4">
      <c r="A764" s="28" t="s">
        <v>778</v>
      </c>
      <c r="B764" s="29" t="s">
        <v>779</v>
      </c>
      <c r="C764" s="30">
        <v>5.0699999999999996E-4</v>
      </c>
      <c r="D764" s="31"/>
      <c r="E764" s="27">
        <v>5.3300000000000005E-4</v>
      </c>
      <c r="F764" s="32">
        <v>100</v>
      </c>
      <c r="G764" s="33" t="s">
        <v>32</v>
      </c>
    </row>
    <row r="765" spans="1:7" ht="14.25" customHeight="1" x14ac:dyDescent="0.4">
      <c r="A765" s="28" t="s">
        <v>780</v>
      </c>
      <c r="B765" s="29" t="s">
        <v>781</v>
      </c>
      <c r="C765" s="30">
        <v>5.0699999999999996E-4</v>
      </c>
      <c r="D765" s="31"/>
      <c r="E765" s="27">
        <v>5.3300000000000005E-4</v>
      </c>
      <c r="F765" s="32">
        <v>100</v>
      </c>
      <c r="G765" s="33" t="s">
        <v>32</v>
      </c>
    </row>
    <row r="766" spans="1:7" ht="14.25" customHeight="1" x14ac:dyDescent="0.4">
      <c r="A766" s="222" t="s">
        <v>782</v>
      </c>
      <c r="B766" s="239" t="s">
        <v>783</v>
      </c>
      <c r="C766" s="245">
        <v>4.8099999999999998E-4</v>
      </c>
      <c r="D766" s="42" t="s">
        <v>23</v>
      </c>
      <c r="E766" s="43">
        <v>0</v>
      </c>
      <c r="F766" s="242">
        <v>100</v>
      </c>
      <c r="G766" s="230" t="s">
        <v>32</v>
      </c>
    </row>
    <row r="767" spans="1:7" ht="14.25" customHeight="1" x14ac:dyDescent="0.4">
      <c r="A767" s="232"/>
      <c r="B767" s="240"/>
      <c r="C767" s="246"/>
      <c r="D767" s="37" t="s">
        <v>67</v>
      </c>
      <c r="E767" s="38">
        <v>2.0100000000000001E-4</v>
      </c>
      <c r="F767" s="243"/>
      <c r="G767" s="248"/>
    </row>
    <row r="768" spans="1:7" ht="14.25" customHeight="1" x14ac:dyDescent="0.4">
      <c r="A768" s="232"/>
      <c r="B768" s="240"/>
      <c r="C768" s="246"/>
      <c r="D768" s="19" t="s">
        <v>26</v>
      </c>
      <c r="E768" s="20">
        <v>4.9899999999999999E-4</v>
      </c>
      <c r="F768" s="243"/>
      <c r="G768" s="248"/>
    </row>
    <row r="769" spans="1:7" ht="14.25" customHeight="1" x14ac:dyDescent="0.4">
      <c r="A769" s="223"/>
      <c r="B769" s="241"/>
      <c r="C769" s="247"/>
      <c r="D769" s="24" t="s">
        <v>38</v>
      </c>
      <c r="E769" s="25">
        <v>4.9200000000000003E-4</v>
      </c>
      <c r="F769" s="244"/>
      <c r="G769" s="231"/>
    </row>
    <row r="770" spans="1:7" ht="14.25" customHeight="1" x14ac:dyDescent="0.4">
      <c r="A770" s="28" t="s">
        <v>784</v>
      </c>
      <c r="B770" s="29" t="s">
        <v>785</v>
      </c>
      <c r="C770" s="30">
        <v>5.0299999999999997E-4</v>
      </c>
      <c r="D770" s="31"/>
      <c r="E770" s="27">
        <v>5.2999999999999998E-4</v>
      </c>
      <c r="F770" s="32">
        <v>100</v>
      </c>
      <c r="G770" s="33" t="s">
        <v>32</v>
      </c>
    </row>
    <row r="771" spans="1:7" ht="14.25" customHeight="1" x14ac:dyDescent="0.4">
      <c r="A771" s="28" t="s">
        <v>786</v>
      </c>
      <c r="B771" s="29" t="s">
        <v>787</v>
      </c>
      <c r="C771" s="30">
        <v>5.0699999999999996E-4</v>
      </c>
      <c r="D771" s="31"/>
      <c r="E771" s="27">
        <v>5.3499999999999999E-4</v>
      </c>
      <c r="F771" s="32">
        <v>100</v>
      </c>
      <c r="G771" s="33" t="s">
        <v>32</v>
      </c>
    </row>
    <row r="772" spans="1:7" ht="14.25" customHeight="1" x14ac:dyDescent="0.4">
      <c r="A772" s="28" t="s">
        <v>788</v>
      </c>
      <c r="B772" s="29" t="s">
        <v>789</v>
      </c>
      <c r="C772" s="30">
        <v>4.95E-4</v>
      </c>
      <c r="D772" s="31"/>
      <c r="E772" s="27">
        <v>4.4000000000000002E-4</v>
      </c>
      <c r="F772" s="32">
        <v>100</v>
      </c>
      <c r="G772" s="33" t="s">
        <v>32</v>
      </c>
    </row>
    <row r="773" spans="1:7" ht="14.25" customHeight="1" x14ac:dyDescent="0.4">
      <c r="A773" s="28" t="s">
        <v>790</v>
      </c>
      <c r="B773" s="29" t="s">
        <v>791</v>
      </c>
      <c r="C773" s="30">
        <v>4.7800000000000002E-4</v>
      </c>
      <c r="D773" s="31"/>
      <c r="E773" s="27">
        <v>5.04E-4</v>
      </c>
      <c r="F773" s="32">
        <v>100</v>
      </c>
      <c r="G773" s="33" t="s">
        <v>32</v>
      </c>
    </row>
    <row r="774" spans="1:7" ht="14.25" customHeight="1" x14ac:dyDescent="0.4">
      <c r="A774" s="28" t="s">
        <v>792</v>
      </c>
      <c r="B774" s="29" t="s">
        <v>793</v>
      </c>
      <c r="C774" s="30">
        <v>1.66E-4</v>
      </c>
      <c r="D774" s="31"/>
      <c r="E774" s="27">
        <v>1.65E-4</v>
      </c>
      <c r="F774" s="32">
        <v>100</v>
      </c>
      <c r="G774" s="33" t="s">
        <v>32</v>
      </c>
    </row>
    <row r="775" spans="1:7" ht="14.25" customHeight="1" x14ac:dyDescent="0.4">
      <c r="A775" s="28" t="s">
        <v>794</v>
      </c>
      <c r="B775" s="29" t="s">
        <v>795</v>
      </c>
      <c r="C775" s="30">
        <v>7.7499999999999997E-4</v>
      </c>
      <c r="D775" s="31"/>
      <c r="E775" s="27">
        <v>7.5900000000000002E-4</v>
      </c>
      <c r="F775" s="32">
        <v>100</v>
      </c>
      <c r="G775" s="33" t="s">
        <v>32</v>
      </c>
    </row>
    <row r="776" spans="1:7" ht="14.25" customHeight="1" x14ac:dyDescent="0.4">
      <c r="A776" s="222" t="s">
        <v>796</v>
      </c>
      <c r="B776" s="239" t="s">
        <v>797</v>
      </c>
      <c r="C776" s="245">
        <v>4.1999999999999996E-4</v>
      </c>
      <c r="D776" s="60" t="s">
        <v>422</v>
      </c>
      <c r="E776" s="43">
        <v>4.6200000000000001E-4</v>
      </c>
      <c r="F776" s="242">
        <v>100</v>
      </c>
      <c r="G776" s="230"/>
    </row>
    <row r="777" spans="1:7" ht="14.25" customHeight="1" x14ac:dyDescent="0.4">
      <c r="A777" s="223"/>
      <c r="B777" s="241"/>
      <c r="C777" s="247"/>
      <c r="D777" s="24" t="s">
        <v>38</v>
      </c>
      <c r="E777" s="25">
        <v>4.2999999999999999E-4</v>
      </c>
      <c r="F777" s="244"/>
      <c r="G777" s="231"/>
    </row>
    <row r="778" spans="1:7" ht="14.25" customHeight="1" x14ac:dyDescent="0.4">
      <c r="A778" s="28" t="s">
        <v>798</v>
      </c>
      <c r="B778" s="29" t="s">
        <v>799</v>
      </c>
      <c r="C778" s="30">
        <v>3.3300000000000002E-4</v>
      </c>
      <c r="D778" s="31"/>
      <c r="E778" s="27">
        <v>2.7800000000000004E-4</v>
      </c>
      <c r="F778" s="32">
        <v>100</v>
      </c>
      <c r="G778" s="33" t="s">
        <v>32</v>
      </c>
    </row>
    <row r="779" spans="1:7" ht="14.25" customHeight="1" x14ac:dyDescent="0.4">
      <c r="A779" s="222" t="s">
        <v>800</v>
      </c>
      <c r="B779" s="239" t="s">
        <v>801</v>
      </c>
      <c r="C779" s="245">
        <v>4.44E-4</v>
      </c>
      <c r="D779" s="39" t="s">
        <v>56</v>
      </c>
      <c r="E779" s="40">
        <v>0</v>
      </c>
      <c r="F779" s="242">
        <v>100</v>
      </c>
      <c r="G779" s="230" t="s">
        <v>32</v>
      </c>
    </row>
    <row r="780" spans="1:7" ht="14.25" customHeight="1" x14ac:dyDescent="0.4">
      <c r="A780" s="223"/>
      <c r="B780" s="241"/>
      <c r="C780" s="247"/>
      <c r="D780" s="24" t="s">
        <v>38</v>
      </c>
      <c r="E780" s="44">
        <v>3.8900000000000002E-4</v>
      </c>
      <c r="F780" s="244"/>
      <c r="G780" s="231"/>
    </row>
    <row r="781" spans="1:7" ht="14.25" customHeight="1" x14ac:dyDescent="0.4">
      <c r="A781" s="28" t="s">
        <v>802</v>
      </c>
      <c r="B781" s="29" t="s">
        <v>803</v>
      </c>
      <c r="C781" s="30">
        <v>4.9700000000000005E-4</v>
      </c>
      <c r="D781" s="31"/>
      <c r="E781" s="27">
        <v>5.2599999999999999E-4</v>
      </c>
      <c r="F781" s="32">
        <v>100</v>
      </c>
      <c r="G781" s="33" t="s">
        <v>32</v>
      </c>
    </row>
    <row r="782" spans="1:7" ht="14.25" customHeight="1" x14ac:dyDescent="0.4">
      <c r="A782" s="28" t="s">
        <v>804</v>
      </c>
      <c r="B782" s="29" t="s">
        <v>805</v>
      </c>
      <c r="C782" s="30">
        <v>4.7799999999999996E-4</v>
      </c>
      <c r="D782" s="31"/>
      <c r="E782" s="27">
        <v>5.04E-4</v>
      </c>
      <c r="F782" s="32">
        <v>100</v>
      </c>
      <c r="G782" s="33" t="s">
        <v>32</v>
      </c>
    </row>
    <row r="783" spans="1:7" ht="14.25" customHeight="1" x14ac:dyDescent="0.4">
      <c r="A783" s="28" t="s">
        <v>806</v>
      </c>
      <c r="B783" s="29" t="s">
        <v>807</v>
      </c>
      <c r="C783" s="30">
        <v>4.26E-4</v>
      </c>
      <c r="D783" s="31"/>
      <c r="E783" s="27">
        <v>3.7100000000000002E-4</v>
      </c>
      <c r="F783" s="32">
        <v>100</v>
      </c>
      <c r="G783" s="33" t="s">
        <v>32</v>
      </c>
    </row>
    <row r="784" spans="1:7" ht="14.25" customHeight="1" x14ac:dyDescent="0.4">
      <c r="A784" s="28" t="s">
        <v>808</v>
      </c>
      <c r="B784" s="29" t="s">
        <v>809</v>
      </c>
      <c r="C784" s="30">
        <v>4.8999999999999998E-4</v>
      </c>
      <c r="D784" s="31"/>
      <c r="E784" s="27">
        <v>5.1699999999999999E-4</v>
      </c>
      <c r="F784" s="32">
        <v>100</v>
      </c>
      <c r="G784" s="33" t="s">
        <v>32</v>
      </c>
    </row>
    <row r="785" spans="1:7" ht="28.7" customHeight="1" x14ac:dyDescent="0.4">
      <c r="A785" s="28" t="s">
        <v>810</v>
      </c>
      <c r="B785" s="29" t="s">
        <v>811</v>
      </c>
      <c r="C785" s="30">
        <v>4.7299999999999995E-4</v>
      </c>
      <c r="D785" s="31"/>
      <c r="E785" s="27">
        <v>4.7399999999999997E-4</v>
      </c>
      <c r="F785" s="32">
        <v>96.88</v>
      </c>
      <c r="G785" s="33" t="s">
        <v>24</v>
      </c>
    </row>
    <row r="786" spans="1:7" ht="14.25" customHeight="1" x14ac:dyDescent="0.4">
      <c r="A786" s="28" t="s">
        <v>812</v>
      </c>
      <c r="B786" s="29" t="s">
        <v>813</v>
      </c>
      <c r="C786" s="30">
        <v>1.1400000000000001E-4</v>
      </c>
      <c r="D786" s="31"/>
      <c r="E786" s="27">
        <v>3.2200000000000002E-4</v>
      </c>
      <c r="F786" s="32">
        <v>100</v>
      </c>
      <c r="G786" s="33" t="s">
        <v>32</v>
      </c>
    </row>
    <row r="787" spans="1:7" ht="28.7" customHeight="1" x14ac:dyDescent="0.4">
      <c r="A787" s="28" t="s">
        <v>814</v>
      </c>
      <c r="B787" s="29" t="s">
        <v>815</v>
      </c>
      <c r="C787" s="30">
        <v>3.4699999999999998E-4</v>
      </c>
      <c r="D787" s="31"/>
      <c r="E787" s="27">
        <v>4.2999999999999999E-4</v>
      </c>
      <c r="F787" s="32">
        <v>99.05</v>
      </c>
      <c r="G787" s="33" t="s">
        <v>157</v>
      </c>
    </row>
    <row r="788" spans="1:7" ht="14.25" customHeight="1" x14ac:dyDescent="0.4">
      <c r="A788" s="28" t="s">
        <v>816</v>
      </c>
      <c r="B788" s="29" t="s">
        <v>817</v>
      </c>
      <c r="C788" s="30">
        <v>3.7399999999999998E-4</v>
      </c>
      <c r="D788" s="31"/>
      <c r="E788" s="27">
        <v>3.3300000000000002E-4</v>
      </c>
      <c r="F788" s="32">
        <v>100</v>
      </c>
      <c r="G788" s="33" t="s">
        <v>32</v>
      </c>
    </row>
    <row r="789" spans="1:7" ht="14.25" customHeight="1" x14ac:dyDescent="0.4">
      <c r="A789" s="28" t="s">
        <v>818</v>
      </c>
      <c r="B789" s="29" t="s">
        <v>819</v>
      </c>
      <c r="C789" s="30">
        <v>4.9600000000000002E-4</v>
      </c>
      <c r="D789" s="31"/>
      <c r="E789" s="27">
        <v>5.2300000000000003E-4</v>
      </c>
      <c r="F789" s="32">
        <v>100</v>
      </c>
      <c r="G789" s="33" t="s">
        <v>32</v>
      </c>
    </row>
    <row r="790" spans="1:7" ht="14.25" customHeight="1" x14ac:dyDescent="0.4">
      <c r="A790" s="28" t="s">
        <v>820</v>
      </c>
      <c r="B790" s="29" t="s">
        <v>821</v>
      </c>
      <c r="C790" s="30">
        <v>4.44E-4</v>
      </c>
      <c r="D790" s="31"/>
      <c r="E790" s="27">
        <v>3.8900000000000002E-4</v>
      </c>
      <c r="F790" s="32">
        <v>100</v>
      </c>
      <c r="G790" s="33" t="s">
        <v>32</v>
      </c>
    </row>
    <row r="791" spans="1:7" ht="14.25" customHeight="1" x14ac:dyDescent="0.4">
      <c r="A791" s="28" t="s">
        <v>822</v>
      </c>
      <c r="B791" s="29" t="s">
        <v>823</v>
      </c>
      <c r="C791" s="30">
        <v>4.7299999999999995E-4</v>
      </c>
      <c r="D791" s="31"/>
      <c r="E791" s="27">
        <v>4.95E-4</v>
      </c>
      <c r="F791" s="32">
        <v>100</v>
      </c>
      <c r="G791" s="33" t="s">
        <v>32</v>
      </c>
    </row>
    <row r="792" spans="1:7" ht="14.25" customHeight="1" x14ac:dyDescent="0.4">
      <c r="A792" s="28" t="s">
        <v>824</v>
      </c>
      <c r="B792" s="29" t="s">
        <v>825</v>
      </c>
      <c r="C792" s="30">
        <v>5.1500000000000005E-4</v>
      </c>
      <c r="D792" s="31"/>
      <c r="E792" s="27">
        <v>5.3600000000000002E-4</v>
      </c>
      <c r="F792" s="32">
        <v>100</v>
      </c>
      <c r="G792" s="33" t="s">
        <v>32</v>
      </c>
    </row>
    <row r="793" spans="1:7" ht="28.7" customHeight="1" x14ac:dyDescent="0.4">
      <c r="A793" s="28" t="s">
        <v>826</v>
      </c>
      <c r="B793" s="29" t="s">
        <v>827</v>
      </c>
      <c r="C793" s="30">
        <v>3.19E-4</v>
      </c>
      <c r="D793" s="31"/>
      <c r="E793" s="27">
        <v>4.4799999999999999E-4</v>
      </c>
      <c r="F793" s="32">
        <v>98.39</v>
      </c>
      <c r="G793" s="33" t="s">
        <v>24</v>
      </c>
    </row>
    <row r="794" spans="1:7" ht="14.25" customHeight="1" x14ac:dyDescent="0.4">
      <c r="A794" s="28" t="s">
        <v>828</v>
      </c>
      <c r="B794" s="29" t="s">
        <v>829</v>
      </c>
      <c r="C794" s="30">
        <v>7.3200000000000001E-4</v>
      </c>
      <c r="D794" s="31"/>
      <c r="E794" s="27">
        <v>6.7700000000000008E-4</v>
      </c>
      <c r="F794" s="32" t="s">
        <v>31</v>
      </c>
      <c r="G794" s="33" t="s">
        <v>32</v>
      </c>
    </row>
    <row r="795" spans="1:7" ht="14.25" customHeight="1" x14ac:dyDescent="0.4">
      <c r="A795" s="222" t="s">
        <v>830</v>
      </c>
      <c r="B795" s="239" t="s">
        <v>831</v>
      </c>
      <c r="C795" s="245">
        <v>4.1299999999999996E-4</v>
      </c>
      <c r="D795" s="13" t="s">
        <v>23</v>
      </c>
      <c r="E795" s="14">
        <v>0</v>
      </c>
      <c r="F795" s="242">
        <v>100</v>
      </c>
      <c r="G795" s="230" t="s">
        <v>32</v>
      </c>
    </row>
    <row r="796" spans="1:7" ht="14.25" customHeight="1" x14ac:dyDescent="0.4">
      <c r="A796" s="232"/>
      <c r="B796" s="240"/>
      <c r="C796" s="246"/>
      <c r="D796" s="19" t="s">
        <v>37</v>
      </c>
      <c r="E796" s="20">
        <v>3.6400000000000001E-4</v>
      </c>
      <c r="F796" s="243"/>
      <c r="G796" s="248"/>
    </row>
    <row r="797" spans="1:7" ht="14.25" customHeight="1" x14ac:dyDescent="0.4">
      <c r="A797" s="223"/>
      <c r="B797" s="241"/>
      <c r="C797" s="247"/>
      <c r="D797" s="24" t="s">
        <v>38</v>
      </c>
      <c r="E797" s="25">
        <v>3.6099999999999999E-4</v>
      </c>
      <c r="F797" s="244"/>
      <c r="G797" s="231"/>
    </row>
    <row r="798" spans="1:7" ht="14.25" customHeight="1" x14ac:dyDescent="0.4">
      <c r="A798" s="222" t="s">
        <v>832</v>
      </c>
      <c r="B798" s="239" t="s">
        <v>833</v>
      </c>
      <c r="C798" s="245">
        <v>5.0500000000000002E-4</v>
      </c>
      <c r="D798" s="39" t="s">
        <v>56</v>
      </c>
      <c r="E798" s="40">
        <v>0</v>
      </c>
      <c r="F798" s="242">
        <v>15.37</v>
      </c>
      <c r="G798" s="252" t="s">
        <v>24</v>
      </c>
    </row>
    <row r="799" spans="1:7" ht="14.25" customHeight="1" x14ac:dyDescent="0.4">
      <c r="A799" s="232"/>
      <c r="B799" s="240"/>
      <c r="C799" s="246"/>
      <c r="D799" s="37" t="s">
        <v>67</v>
      </c>
      <c r="E799" s="38">
        <v>3.3100000000000002E-4</v>
      </c>
      <c r="F799" s="243"/>
      <c r="G799" s="253"/>
    </row>
    <row r="800" spans="1:7" ht="14.25" customHeight="1" x14ac:dyDescent="0.4">
      <c r="A800" s="223"/>
      <c r="B800" s="241"/>
      <c r="C800" s="247"/>
      <c r="D800" s="24" t="s">
        <v>38</v>
      </c>
      <c r="E800" s="41">
        <v>4.7199999999999998E-4</v>
      </c>
      <c r="F800" s="244"/>
      <c r="G800" s="254"/>
    </row>
    <row r="801" spans="1:7" ht="28.7" customHeight="1" x14ac:dyDescent="0.4">
      <c r="A801" s="28" t="s">
        <v>834</v>
      </c>
      <c r="B801" s="29" t="s">
        <v>835</v>
      </c>
      <c r="C801" s="30">
        <v>3.6200000000000002E-4</v>
      </c>
      <c r="D801" s="31"/>
      <c r="E801" s="27">
        <v>4.6500000000000003E-4</v>
      </c>
      <c r="F801" s="32">
        <v>93.75</v>
      </c>
      <c r="G801" s="33" t="s">
        <v>24</v>
      </c>
    </row>
    <row r="802" spans="1:7" ht="14.25" customHeight="1" x14ac:dyDescent="0.4">
      <c r="A802" s="28" t="s">
        <v>836</v>
      </c>
      <c r="B802" s="29" t="s">
        <v>837</v>
      </c>
      <c r="C802" s="30">
        <v>4.9100000000000001E-4</v>
      </c>
      <c r="D802" s="31"/>
      <c r="E802" s="27">
        <v>5.1000000000000004E-4</v>
      </c>
      <c r="F802" s="32">
        <v>100</v>
      </c>
      <c r="G802" s="33" t="s">
        <v>32</v>
      </c>
    </row>
    <row r="803" spans="1:7" ht="14.25" customHeight="1" x14ac:dyDescent="0.4">
      <c r="A803" s="28" t="s">
        <v>838</v>
      </c>
      <c r="B803" s="29" t="s">
        <v>839</v>
      </c>
      <c r="C803" s="30">
        <v>4.7599999999999997E-4</v>
      </c>
      <c r="D803" s="31"/>
      <c r="E803" s="27">
        <v>4.2699999999999997E-4</v>
      </c>
      <c r="F803" s="32">
        <v>100</v>
      </c>
      <c r="G803" s="33" t="s">
        <v>32</v>
      </c>
    </row>
    <row r="804" spans="1:7" ht="14.25" customHeight="1" x14ac:dyDescent="0.4">
      <c r="A804" s="28" t="s">
        <v>840</v>
      </c>
      <c r="B804" s="29" t="s">
        <v>841</v>
      </c>
      <c r="C804" s="30">
        <v>5.1199999999999998E-4</v>
      </c>
      <c r="D804" s="31"/>
      <c r="E804" s="27">
        <v>5.1000000000000004E-4</v>
      </c>
      <c r="F804" s="32">
        <v>100</v>
      </c>
      <c r="G804" s="33" t="s">
        <v>32</v>
      </c>
    </row>
    <row r="805" spans="1:7" ht="14.25" customHeight="1" x14ac:dyDescent="0.4">
      <c r="A805" s="222" t="s">
        <v>842</v>
      </c>
      <c r="B805" s="239" t="s">
        <v>843</v>
      </c>
      <c r="C805" s="245">
        <v>4.4700000000000002E-4</v>
      </c>
      <c r="D805" s="39" t="s">
        <v>56</v>
      </c>
      <c r="E805" s="40">
        <v>0</v>
      </c>
      <c r="F805" s="242">
        <v>100</v>
      </c>
      <c r="G805" s="230" t="s">
        <v>32</v>
      </c>
    </row>
    <row r="806" spans="1:7" ht="14.25" customHeight="1" x14ac:dyDescent="0.4">
      <c r="A806" s="223"/>
      <c r="B806" s="241"/>
      <c r="C806" s="247"/>
      <c r="D806" s="24" t="s">
        <v>38</v>
      </c>
      <c r="E806" s="41">
        <v>3.9200000000000004E-4</v>
      </c>
      <c r="F806" s="244"/>
      <c r="G806" s="231"/>
    </row>
    <row r="807" spans="1:7" ht="14.25" customHeight="1" x14ac:dyDescent="0.4">
      <c r="A807" s="28" t="s">
        <v>844</v>
      </c>
      <c r="B807" s="29" t="s">
        <v>845</v>
      </c>
      <c r="C807" s="30">
        <v>4.7699999999999999E-4</v>
      </c>
      <c r="D807" s="31"/>
      <c r="E807" s="27">
        <v>4.2200000000000001E-4</v>
      </c>
      <c r="F807" s="32">
        <v>100</v>
      </c>
      <c r="G807" s="33" t="s">
        <v>32</v>
      </c>
    </row>
    <row r="808" spans="1:7" ht="14.25" customHeight="1" x14ac:dyDescent="0.4">
      <c r="A808" s="28" t="s">
        <v>846</v>
      </c>
      <c r="B808" s="29" t="s">
        <v>847</v>
      </c>
      <c r="C808" s="30">
        <v>4.4700000000000002E-4</v>
      </c>
      <c r="D808" s="31"/>
      <c r="E808" s="27">
        <v>3.9200000000000004E-4</v>
      </c>
      <c r="F808" s="32">
        <v>100</v>
      </c>
      <c r="G808" s="33" t="s">
        <v>32</v>
      </c>
    </row>
    <row r="809" spans="1:7" ht="14.25" customHeight="1" x14ac:dyDescent="0.4">
      <c r="A809" s="28" t="s">
        <v>848</v>
      </c>
      <c r="B809" s="29" t="s">
        <v>849</v>
      </c>
      <c r="C809" s="30">
        <v>5.04E-4</v>
      </c>
      <c r="D809" s="31"/>
      <c r="E809" s="27">
        <v>5.2700000000000002E-4</v>
      </c>
      <c r="F809" s="32">
        <v>100</v>
      </c>
      <c r="G809" s="33" t="s">
        <v>32</v>
      </c>
    </row>
    <row r="810" spans="1:7" ht="14.25" customHeight="1" x14ac:dyDescent="0.4">
      <c r="A810" s="28" t="s">
        <v>850</v>
      </c>
      <c r="B810" s="29" t="s">
        <v>851</v>
      </c>
      <c r="C810" s="30">
        <v>5.6999999999999998E-4</v>
      </c>
      <c r="D810" s="31"/>
      <c r="E810" s="27">
        <v>5.4199999999999995E-4</v>
      </c>
      <c r="F810" s="32">
        <v>100</v>
      </c>
      <c r="G810" s="33" t="s">
        <v>32</v>
      </c>
    </row>
    <row r="811" spans="1:7" ht="14.25" customHeight="1" x14ac:dyDescent="0.4">
      <c r="A811" s="28" t="s">
        <v>852</v>
      </c>
      <c r="B811" s="29" t="s">
        <v>853</v>
      </c>
      <c r="C811" s="30">
        <v>4.8200000000000001E-4</v>
      </c>
      <c r="D811" s="31"/>
      <c r="E811" s="27">
        <v>5.1199999999999998E-4</v>
      </c>
      <c r="F811" s="32">
        <v>100</v>
      </c>
      <c r="G811" s="33" t="s">
        <v>32</v>
      </c>
    </row>
    <row r="812" spans="1:7" ht="14.25" customHeight="1" x14ac:dyDescent="0.4">
      <c r="A812" s="222" t="s">
        <v>854</v>
      </c>
      <c r="B812" s="239" t="s">
        <v>855</v>
      </c>
      <c r="C812" s="245">
        <v>4.95E-4</v>
      </c>
      <c r="D812" s="42" t="s">
        <v>23</v>
      </c>
      <c r="E812" s="43">
        <v>0</v>
      </c>
      <c r="F812" s="242">
        <v>100</v>
      </c>
      <c r="G812" s="230" t="s">
        <v>32</v>
      </c>
    </row>
    <row r="813" spans="1:7" ht="14.25" customHeight="1" x14ac:dyDescent="0.4">
      <c r="A813" s="232"/>
      <c r="B813" s="240"/>
      <c r="C813" s="246"/>
      <c r="D813" s="37" t="s">
        <v>67</v>
      </c>
      <c r="E813" s="38">
        <v>0</v>
      </c>
      <c r="F813" s="243"/>
      <c r="G813" s="248"/>
    </row>
    <row r="814" spans="1:7" ht="14.25" customHeight="1" x14ac:dyDescent="0.4">
      <c r="A814" s="232"/>
      <c r="B814" s="240"/>
      <c r="C814" s="246"/>
      <c r="D814" s="37" t="s">
        <v>48</v>
      </c>
      <c r="E814" s="38">
        <v>0</v>
      </c>
      <c r="F814" s="243"/>
      <c r="G814" s="248"/>
    </row>
    <row r="815" spans="1:7" ht="14.25" customHeight="1" x14ac:dyDescent="0.4">
      <c r="A815" s="232"/>
      <c r="B815" s="240"/>
      <c r="C815" s="246"/>
      <c r="D815" s="37" t="s">
        <v>49</v>
      </c>
      <c r="E815" s="38">
        <v>0</v>
      </c>
      <c r="F815" s="243"/>
      <c r="G815" s="248"/>
    </row>
    <row r="816" spans="1:7" ht="14.25" customHeight="1" x14ac:dyDescent="0.4">
      <c r="A816" s="232"/>
      <c r="B816" s="240"/>
      <c r="C816" s="246"/>
      <c r="D816" s="19" t="s">
        <v>176</v>
      </c>
      <c r="E816" s="20">
        <v>4.5899999999999999E-4</v>
      </c>
      <c r="F816" s="243"/>
      <c r="G816" s="248"/>
    </row>
    <row r="817" spans="1:7" ht="14.25" customHeight="1" x14ac:dyDescent="0.4">
      <c r="A817" s="223"/>
      <c r="B817" s="241"/>
      <c r="C817" s="247"/>
      <c r="D817" s="24" t="s">
        <v>38</v>
      </c>
      <c r="E817" s="25">
        <v>4.5900000000000004E-4</v>
      </c>
      <c r="F817" s="244"/>
      <c r="G817" s="231"/>
    </row>
    <row r="818" spans="1:7" ht="14.25" customHeight="1" x14ac:dyDescent="0.4">
      <c r="A818" s="28" t="s">
        <v>856</v>
      </c>
      <c r="B818" s="29" t="s">
        <v>857</v>
      </c>
      <c r="C818" s="30">
        <v>1.5300000000000001E-4</v>
      </c>
      <c r="D818" s="31"/>
      <c r="E818" s="27">
        <v>3.4200000000000002E-4</v>
      </c>
      <c r="F818" s="32">
        <v>100</v>
      </c>
      <c r="G818" s="33" t="s">
        <v>32</v>
      </c>
    </row>
    <row r="819" spans="1:7" ht="14.25" customHeight="1" x14ac:dyDescent="0.4">
      <c r="A819" s="28" t="s">
        <v>858</v>
      </c>
      <c r="B819" s="29" t="s">
        <v>859</v>
      </c>
      <c r="C819" s="30">
        <v>3.8999999999999999E-4</v>
      </c>
      <c r="D819" s="31"/>
      <c r="E819" s="27">
        <v>3.3500000000000001E-4</v>
      </c>
      <c r="F819" s="32">
        <v>100</v>
      </c>
      <c r="G819" s="33" t="s">
        <v>32</v>
      </c>
    </row>
    <row r="820" spans="1:7" ht="14.25" customHeight="1" x14ac:dyDescent="0.4">
      <c r="A820" s="28" t="s">
        <v>860</v>
      </c>
      <c r="B820" s="29" t="s">
        <v>861</v>
      </c>
      <c r="C820" s="30">
        <v>3.8999999999999999E-4</v>
      </c>
      <c r="D820" s="31"/>
      <c r="E820" s="27">
        <v>3.3500000000000001E-4</v>
      </c>
      <c r="F820" s="32">
        <v>100</v>
      </c>
      <c r="G820" s="33" t="s">
        <v>32</v>
      </c>
    </row>
    <row r="821" spans="1:7" ht="14.25" customHeight="1" x14ac:dyDescent="0.4">
      <c r="A821" s="28" t="s">
        <v>862</v>
      </c>
      <c r="B821" s="29" t="s">
        <v>863</v>
      </c>
      <c r="C821" s="30">
        <v>3.8999999999999999E-4</v>
      </c>
      <c r="D821" s="31"/>
      <c r="E821" s="27">
        <v>3.3500000000000001E-4</v>
      </c>
      <c r="F821" s="32">
        <v>100</v>
      </c>
      <c r="G821" s="33" t="s">
        <v>32</v>
      </c>
    </row>
    <row r="822" spans="1:7" ht="14.25" customHeight="1" x14ac:dyDescent="0.4">
      <c r="A822" s="28" t="s">
        <v>864</v>
      </c>
      <c r="B822" s="29" t="s">
        <v>865</v>
      </c>
      <c r="C822" s="30">
        <v>2.61E-4</v>
      </c>
      <c r="D822" s="31"/>
      <c r="E822" s="27">
        <v>5.0699999999999996E-4</v>
      </c>
      <c r="F822" s="32">
        <v>100</v>
      </c>
      <c r="G822" s="33" t="s">
        <v>32</v>
      </c>
    </row>
    <row r="823" spans="1:7" ht="14.25" customHeight="1" x14ac:dyDescent="0.4">
      <c r="A823" s="28" t="s">
        <v>866</v>
      </c>
      <c r="B823" s="29" t="s">
        <v>867</v>
      </c>
      <c r="C823" s="30">
        <v>5.1699999999999999E-4</v>
      </c>
      <c r="D823" s="31"/>
      <c r="E823" s="27">
        <v>5.2400000000000005E-4</v>
      </c>
      <c r="F823" s="32">
        <v>100</v>
      </c>
      <c r="G823" s="33" t="s">
        <v>32</v>
      </c>
    </row>
    <row r="824" spans="1:7" ht="14.25" customHeight="1" x14ac:dyDescent="0.4">
      <c r="A824" s="222" t="s">
        <v>868</v>
      </c>
      <c r="B824" s="239" t="s">
        <v>869</v>
      </c>
      <c r="C824" s="245">
        <v>5.04E-4</v>
      </c>
      <c r="D824" s="39" t="s">
        <v>56</v>
      </c>
      <c r="E824" s="40">
        <v>0</v>
      </c>
      <c r="F824" s="242">
        <v>100</v>
      </c>
      <c r="G824" s="230" t="s">
        <v>32</v>
      </c>
    </row>
    <row r="825" spans="1:7" ht="14.25" customHeight="1" x14ac:dyDescent="0.4">
      <c r="A825" s="223"/>
      <c r="B825" s="241"/>
      <c r="C825" s="247"/>
      <c r="D825" s="24" t="s">
        <v>38</v>
      </c>
      <c r="E825" s="41">
        <v>4.4900000000000002E-4</v>
      </c>
      <c r="F825" s="244"/>
      <c r="G825" s="231"/>
    </row>
    <row r="826" spans="1:7" ht="14.25" customHeight="1" x14ac:dyDescent="0.4">
      <c r="A826" s="222" t="s">
        <v>870</v>
      </c>
      <c r="B826" s="239" t="s">
        <v>871</v>
      </c>
      <c r="C826" s="245">
        <v>4.57E-4</v>
      </c>
      <c r="D826" s="13" t="s">
        <v>23</v>
      </c>
      <c r="E826" s="14">
        <v>0</v>
      </c>
      <c r="F826" s="242">
        <v>100</v>
      </c>
      <c r="G826" s="230" t="s">
        <v>32</v>
      </c>
    </row>
    <row r="827" spans="1:7" ht="14.25" customHeight="1" x14ac:dyDescent="0.4">
      <c r="A827" s="232"/>
      <c r="B827" s="240"/>
      <c r="C827" s="246"/>
      <c r="D827" s="19" t="s">
        <v>37</v>
      </c>
      <c r="E827" s="20">
        <v>4.2900000000000002E-4</v>
      </c>
      <c r="F827" s="243"/>
      <c r="G827" s="248"/>
    </row>
    <row r="828" spans="1:7" ht="14.25" customHeight="1" x14ac:dyDescent="0.4">
      <c r="A828" s="223"/>
      <c r="B828" s="241"/>
      <c r="C828" s="247"/>
      <c r="D828" s="24" t="s">
        <v>38</v>
      </c>
      <c r="E828" s="25">
        <v>4.2900000000000002E-4</v>
      </c>
      <c r="F828" s="244"/>
      <c r="G828" s="231"/>
    </row>
    <row r="829" spans="1:7" ht="14.25" customHeight="1" x14ac:dyDescent="0.4">
      <c r="A829" s="28" t="s">
        <v>872</v>
      </c>
      <c r="B829" s="29" t="s">
        <v>873</v>
      </c>
      <c r="C829" s="30">
        <v>5.2099999999999998E-4</v>
      </c>
      <c r="D829" s="31"/>
      <c r="E829" s="27">
        <v>5.4500000000000002E-4</v>
      </c>
      <c r="F829" s="32">
        <v>100</v>
      </c>
      <c r="G829" s="33" t="s">
        <v>32</v>
      </c>
    </row>
    <row r="830" spans="1:7" ht="14.25" customHeight="1" x14ac:dyDescent="0.4">
      <c r="A830" s="28" t="s">
        <v>874</v>
      </c>
      <c r="B830" s="29" t="s">
        <v>875</v>
      </c>
      <c r="C830" s="30">
        <v>4.9100000000000001E-4</v>
      </c>
      <c r="D830" s="31"/>
      <c r="E830" s="27">
        <v>5.71E-4</v>
      </c>
      <c r="F830" s="32">
        <v>100</v>
      </c>
      <c r="G830" s="33" t="s">
        <v>32</v>
      </c>
    </row>
    <row r="831" spans="1:7" ht="14.25" customHeight="1" x14ac:dyDescent="0.4">
      <c r="A831" s="222" t="s">
        <v>876</v>
      </c>
      <c r="B831" s="239" t="s">
        <v>877</v>
      </c>
      <c r="C831" s="245">
        <v>4.6200000000000001E-4</v>
      </c>
      <c r="D831" s="42" t="s">
        <v>23</v>
      </c>
      <c r="E831" s="43">
        <v>0</v>
      </c>
      <c r="F831" s="242">
        <v>100</v>
      </c>
      <c r="G831" s="230" t="s">
        <v>32</v>
      </c>
    </row>
    <row r="832" spans="1:7" ht="14.25" customHeight="1" x14ac:dyDescent="0.4">
      <c r="A832" s="232"/>
      <c r="B832" s="240"/>
      <c r="C832" s="246"/>
      <c r="D832" s="19" t="s">
        <v>37</v>
      </c>
      <c r="E832" s="20">
        <v>4.6799999999999999E-4</v>
      </c>
      <c r="F832" s="243"/>
      <c r="G832" s="248"/>
    </row>
    <row r="833" spans="1:7" ht="14.25" customHeight="1" x14ac:dyDescent="0.4">
      <c r="A833" s="223"/>
      <c r="B833" s="241"/>
      <c r="C833" s="247"/>
      <c r="D833" s="24" t="s">
        <v>38</v>
      </c>
      <c r="E833" s="25">
        <v>4.6200000000000001E-4</v>
      </c>
      <c r="F833" s="244"/>
      <c r="G833" s="231"/>
    </row>
    <row r="834" spans="1:7" ht="14.25" customHeight="1" x14ac:dyDescent="0.4">
      <c r="A834" s="75" t="s">
        <v>878</v>
      </c>
      <c r="B834" s="29" t="s">
        <v>879</v>
      </c>
      <c r="C834" s="30">
        <v>4.4700000000000002E-4</v>
      </c>
      <c r="D834" s="31"/>
      <c r="E834" s="27">
        <v>3.9200000000000004E-4</v>
      </c>
      <c r="F834" s="32">
        <v>100</v>
      </c>
      <c r="G834" s="33" t="s">
        <v>32</v>
      </c>
    </row>
    <row r="835" spans="1:7" ht="14.25" customHeight="1" x14ac:dyDescent="0.4">
      <c r="A835" s="28" t="s">
        <v>880</v>
      </c>
      <c r="B835" s="29" t="s">
        <v>881</v>
      </c>
      <c r="C835" s="30">
        <v>4.7799999999999996E-4</v>
      </c>
      <c r="D835" s="31"/>
      <c r="E835" s="72">
        <v>4.2299999999999998E-4</v>
      </c>
      <c r="F835" s="32">
        <v>100</v>
      </c>
      <c r="G835" s="68" t="s">
        <v>32</v>
      </c>
    </row>
    <row r="836" spans="1:7" ht="14.25" customHeight="1" x14ac:dyDescent="0.4">
      <c r="A836" s="28" t="s">
        <v>882</v>
      </c>
      <c r="B836" s="29" t="s">
        <v>883</v>
      </c>
      <c r="C836" s="30">
        <v>5.1099999999999995E-4</v>
      </c>
      <c r="D836" s="31"/>
      <c r="E836" s="27">
        <v>5.3899999999999998E-4</v>
      </c>
      <c r="F836" s="32">
        <v>100</v>
      </c>
      <c r="G836" s="33" t="s">
        <v>32</v>
      </c>
    </row>
    <row r="837" spans="1:7" ht="14.25" customHeight="1" x14ac:dyDescent="0.4">
      <c r="A837" s="222" t="s">
        <v>884</v>
      </c>
      <c r="B837" s="239" t="s">
        <v>885</v>
      </c>
      <c r="C837" s="245">
        <v>6.900000000000001E-5</v>
      </c>
      <c r="D837" s="39" t="s">
        <v>56</v>
      </c>
      <c r="E837" s="40">
        <v>2.81E-4</v>
      </c>
      <c r="F837" s="242">
        <v>100</v>
      </c>
      <c r="G837" s="230" t="s">
        <v>32</v>
      </c>
    </row>
    <row r="838" spans="1:7" ht="14.25" customHeight="1" x14ac:dyDescent="0.4">
      <c r="A838" s="232"/>
      <c r="B838" s="240"/>
      <c r="C838" s="246"/>
      <c r="D838" s="47" t="s">
        <v>886</v>
      </c>
      <c r="E838" s="38">
        <v>0</v>
      </c>
      <c r="F838" s="243"/>
      <c r="G838" s="248"/>
    </row>
    <row r="839" spans="1:7" ht="14.25" customHeight="1" x14ac:dyDescent="0.4">
      <c r="A839" s="232"/>
      <c r="B839" s="240"/>
      <c r="C839" s="246"/>
      <c r="D839" s="19" t="s">
        <v>26</v>
      </c>
      <c r="E839" s="20">
        <v>3.1799999999999998E-4</v>
      </c>
      <c r="F839" s="243"/>
      <c r="G839" s="248"/>
    </row>
    <row r="840" spans="1:7" ht="14.25" customHeight="1" x14ac:dyDescent="0.4">
      <c r="A840" s="223"/>
      <c r="B840" s="241"/>
      <c r="C840" s="247"/>
      <c r="D840" s="24" t="s">
        <v>38</v>
      </c>
      <c r="E840" s="25">
        <v>3.1800000000000003E-4</v>
      </c>
      <c r="F840" s="244"/>
      <c r="G840" s="231"/>
    </row>
    <row r="841" spans="1:7" ht="14.25" customHeight="1" x14ac:dyDescent="0.4">
      <c r="A841" s="28" t="s">
        <v>887</v>
      </c>
      <c r="B841" s="29" t="s">
        <v>888</v>
      </c>
      <c r="C841" s="30">
        <v>4.4700000000000002E-4</v>
      </c>
      <c r="D841" s="31"/>
      <c r="E841" s="27">
        <v>3.9200000000000004E-4</v>
      </c>
      <c r="F841" s="32">
        <v>100</v>
      </c>
      <c r="G841" s="33" t="s">
        <v>32</v>
      </c>
    </row>
    <row r="842" spans="1:7" ht="14.25" customHeight="1" x14ac:dyDescent="0.4">
      <c r="A842" s="222" t="s">
        <v>889</v>
      </c>
      <c r="B842" s="239" t="s">
        <v>890</v>
      </c>
      <c r="C842" s="245">
        <v>4.7799999999999996E-4</v>
      </c>
      <c r="D842" s="42" t="s">
        <v>23</v>
      </c>
      <c r="E842" s="43">
        <v>0</v>
      </c>
      <c r="F842" s="242">
        <v>100</v>
      </c>
      <c r="G842" s="230" t="s">
        <v>32</v>
      </c>
    </row>
    <row r="843" spans="1:7" ht="14.25" customHeight="1" x14ac:dyDescent="0.4">
      <c r="A843" s="232"/>
      <c r="B843" s="240"/>
      <c r="C843" s="246"/>
      <c r="D843" s="19" t="s">
        <v>41</v>
      </c>
      <c r="E843" s="20">
        <v>0</v>
      </c>
      <c r="F843" s="243"/>
      <c r="G843" s="248"/>
    </row>
    <row r="844" spans="1:7" ht="14.25" customHeight="1" x14ac:dyDescent="0.4">
      <c r="A844" s="232"/>
      <c r="B844" s="240"/>
      <c r="C844" s="246"/>
      <c r="D844" s="19" t="s">
        <v>26</v>
      </c>
      <c r="E844" s="20">
        <v>5.04E-4</v>
      </c>
      <c r="F844" s="243"/>
      <c r="G844" s="248"/>
    </row>
    <row r="845" spans="1:7" ht="14.25" customHeight="1" x14ac:dyDescent="0.4">
      <c r="A845" s="223"/>
      <c r="B845" s="241"/>
      <c r="C845" s="247"/>
      <c r="D845" s="24" t="s">
        <v>38</v>
      </c>
      <c r="E845" s="25">
        <v>5.0100000000000003E-4</v>
      </c>
      <c r="F845" s="244"/>
      <c r="G845" s="231"/>
    </row>
    <row r="846" spans="1:7" ht="14.25" customHeight="1" x14ac:dyDescent="0.4">
      <c r="A846" s="28" t="s">
        <v>891</v>
      </c>
      <c r="B846" s="29" t="s">
        <v>892</v>
      </c>
      <c r="C846" s="30">
        <v>4.86E-4</v>
      </c>
      <c r="D846" s="31"/>
      <c r="E846" s="27">
        <v>4.2900000000000002E-4</v>
      </c>
      <c r="F846" s="32">
        <v>100</v>
      </c>
      <c r="G846" s="33" t="s">
        <v>32</v>
      </c>
    </row>
    <row r="847" spans="1:7" ht="14.25" customHeight="1" x14ac:dyDescent="0.4">
      <c r="A847" s="28" t="s">
        <v>893</v>
      </c>
      <c r="B847" s="29" t="s">
        <v>894</v>
      </c>
      <c r="C847" s="30">
        <v>5.04E-4</v>
      </c>
      <c r="D847" s="31"/>
      <c r="E847" s="27">
        <v>5.2999999999999998E-4</v>
      </c>
      <c r="F847" s="32">
        <v>100</v>
      </c>
      <c r="G847" s="33" t="s">
        <v>32</v>
      </c>
    </row>
    <row r="848" spans="1:7" ht="14.25" customHeight="1" x14ac:dyDescent="0.4">
      <c r="A848" s="222" t="s">
        <v>895</v>
      </c>
      <c r="B848" s="239" t="s">
        <v>896</v>
      </c>
      <c r="C848" s="245">
        <v>3.3100000000000002E-4</v>
      </c>
      <c r="D848" s="13" t="s">
        <v>23</v>
      </c>
      <c r="E848" s="14">
        <v>0</v>
      </c>
      <c r="F848" s="242">
        <v>100</v>
      </c>
      <c r="G848" s="230" t="s">
        <v>32</v>
      </c>
    </row>
    <row r="849" spans="1:7" ht="14.25" customHeight="1" x14ac:dyDescent="0.4">
      <c r="A849" s="232"/>
      <c r="B849" s="240"/>
      <c r="C849" s="246"/>
      <c r="D849" s="37" t="s">
        <v>67</v>
      </c>
      <c r="E849" s="38">
        <v>0</v>
      </c>
      <c r="F849" s="243"/>
      <c r="G849" s="248"/>
    </row>
    <row r="850" spans="1:7" ht="14.25" customHeight="1" x14ac:dyDescent="0.4">
      <c r="A850" s="232"/>
      <c r="B850" s="240"/>
      <c r="C850" s="246"/>
      <c r="D850" s="37" t="s">
        <v>48</v>
      </c>
      <c r="E850" s="38">
        <v>2.99E-4</v>
      </c>
      <c r="F850" s="243"/>
      <c r="G850" s="248"/>
    </row>
    <row r="851" spans="1:7" ht="14.25" customHeight="1" x14ac:dyDescent="0.4">
      <c r="A851" s="232"/>
      <c r="B851" s="240"/>
      <c r="C851" s="246"/>
      <c r="D851" s="19" t="s">
        <v>103</v>
      </c>
      <c r="E851" s="20">
        <v>3.3E-4</v>
      </c>
      <c r="F851" s="243"/>
      <c r="G851" s="248"/>
    </row>
    <row r="852" spans="1:7" ht="14.25" customHeight="1" x14ac:dyDescent="0.4">
      <c r="A852" s="223"/>
      <c r="B852" s="241"/>
      <c r="C852" s="247"/>
      <c r="D852" s="24" t="s">
        <v>38</v>
      </c>
      <c r="E852" s="25">
        <v>2.9399999999999999E-4</v>
      </c>
      <c r="F852" s="244"/>
      <c r="G852" s="231"/>
    </row>
    <row r="853" spans="1:7" ht="14.25" customHeight="1" x14ac:dyDescent="0.4">
      <c r="A853" s="28" t="s">
        <v>897</v>
      </c>
      <c r="B853" s="29" t="s">
        <v>898</v>
      </c>
      <c r="C853" s="30">
        <v>5.0600000000000005E-4</v>
      </c>
      <c r="D853" s="31"/>
      <c r="E853" s="27">
        <v>5.3400000000000008E-4</v>
      </c>
      <c r="F853" s="32">
        <v>100</v>
      </c>
      <c r="G853" s="33" t="s">
        <v>32</v>
      </c>
    </row>
    <row r="854" spans="1:7" ht="14.25" customHeight="1" x14ac:dyDescent="0.4">
      <c r="A854" s="28" t="s">
        <v>899</v>
      </c>
      <c r="B854" s="29" t="s">
        <v>900</v>
      </c>
      <c r="C854" s="30">
        <v>5.4900000000000001E-4</v>
      </c>
      <c r="D854" s="31"/>
      <c r="E854" s="27">
        <v>4.95E-4</v>
      </c>
      <c r="F854" s="32">
        <v>100</v>
      </c>
      <c r="G854" s="33" t="s">
        <v>32</v>
      </c>
    </row>
    <row r="855" spans="1:7" ht="14.25" customHeight="1" x14ac:dyDescent="0.4">
      <c r="A855" s="222" t="s">
        <v>901</v>
      </c>
      <c r="B855" s="239" t="s">
        <v>902</v>
      </c>
      <c r="C855" s="245">
        <v>5.4900000000000001E-4</v>
      </c>
      <c r="D855" s="39" t="s">
        <v>56</v>
      </c>
      <c r="E855" s="40">
        <v>0</v>
      </c>
      <c r="F855" s="242">
        <v>100</v>
      </c>
      <c r="G855" s="230" t="s">
        <v>32</v>
      </c>
    </row>
    <row r="856" spans="1:7" ht="14.25" customHeight="1" x14ac:dyDescent="0.4">
      <c r="A856" s="223"/>
      <c r="B856" s="241"/>
      <c r="C856" s="247"/>
      <c r="D856" s="24" t="s">
        <v>38</v>
      </c>
      <c r="E856" s="41">
        <v>4.9399999999999997E-4</v>
      </c>
      <c r="F856" s="244"/>
      <c r="G856" s="231"/>
    </row>
    <row r="857" spans="1:7" ht="14.25" customHeight="1" x14ac:dyDescent="0.4">
      <c r="A857" s="28" t="s">
        <v>903</v>
      </c>
      <c r="B857" s="29" t="s">
        <v>904</v>
      </c>
      <c r="C857" s="30">
        <v>5.1199999999999998E-4</v>
      </c>
      <c r="D857" s="31"/>
      <c r="E857" s="27">
        <v>5.4000000000000001E-4</v>
      </c>
      <c r="F857" s="32">
        <v>100</v>
      </c>
      <c r="G857" s="33" t="s">
        <v>32</v>
      </c>
    </row>
    <row r="858" spans="1:7" ht="14.25" customHeight="1" x14ac:dyDescent="0.4">
      <c r="A858" s="28" t="s">
        <v>905</v>
      </c>
      <c r="B858" s="29" t="s">
        <v>906</v>
      </c>
      <c r="C858" s="30">
        <v>2.4699999999999999E-4</v>
      </c>
      <c r="D858" s="31"/>
      <c r="E858" s="27">
        <v>4.0099999999999999E-4</v>
      </c>
      <c r="F858" s="32">
        <v>100</v>
      </c>
      <c r="G858" s="33" t="s">
        <v>32</v>
      </c>
    </row>
    <row r="859" spans="1:7" ht="14.25" customHeight="1" x14ac:dyDescent="0.4">
      <c r="A859" s="28" t="s">
        <v>907</v>
      </c>
      <c r="B859" s="29" t="s">
        <v>908</v>
      </c>
      <c r="C859" s="30">
        <v>0</v>
      </c>
      <c r="D859" s="31"/>
      <c r="E859" s="27">
        <v>3.8999999999999999E-4</v>
      </c>
      <c r="F859" s="32">
        <v>100</v>
      </c>
      <c r="G859" s="68" t="s">
        <v>32</v>
      </c>
    </row>
    <row r="860" spans="1:7" ht="14.25" customHeight="1" x14ac:dyDescent="0.4">
      <c r="A860" s="28" t="s">
        <v>909</v>
      </c>
      <c r="B860" s="29" t="s">
        <v>910</v>
      </c>
      <c r="C860" s="30">
        <v>3.8400000000000001E-4</v>
      </c>
      <c r="D860" s="31"/>
      <c r="E860" s="27">
        <v>4.9200000000000003E-4</v>
      </c>
      <c r="F860" s="32">
        <v>100</v>
      </c>
      <c r="G860" s="33" t="s">
        <v>32</v>
      </c>
    </row>
    <row r="861" spans="1:7" ht="14.25" customHeight="1" x14ac:dyDescent="0.4">
      <c r="A861" s="28" t="s">
        <v>911</v>
      </c>
      <c r="B861" s="29" t="s">
        <v>912</v>
      </c>
      <c r="C861" s="30">
        <v>5.2500000000000008E-4</v>
      </c>
      <c r="D861" s="31"/>
      <c r="E861" s="27">
        <v>5.3200000000000003E-4</v>
      </c>
      <c r="F861" s="32">
        <v>100</v>
      </c>
      <c r="G861" s="33" t="s">
        <v>32</v>
      </c>
    </row>
    <row r="862" spans="1:7" ht="14.25" customHeight="1" x14ac:dyDescent="0.4">
      <c r="A862" s="28" t="s">
        <v>913</v>
      </c>
      <c r="B862" s="29" t="s">
        <v>914</v>
      </c>
      <c r="C862" s="30">
        <v>4.5900000000000004E-4</v>
      </c>
      <c r="D862" s="31"/>
      <c r="E862" s="27">
        <v>4.2200000000000001E-4</v>
      </c>
      <c r="F862" s="32">
        <v>100</v>
      </c>
      <c r="G862" s="33" t="s">
        <v>32</v>
      </c>
    </row>
    <row r="863" spans="1:7" ht="14.25" customHeight="1" x14ac:dyDescent="0.4">
      <c r="A863" s="28" t="s">
        <v>915</v>
      </c>
      <c r="B863" s="29" t="s">
        <v>916</v>
      </c>
      <c r="C863" s="30">
        <v>4.84E-4</v>
      </c>
      <c r="D863" s="31"/>
      <c r="E863" s="27">
        <v>4.2900000000000002E-4</v>
      </c>
      <c r="F863" s="32">
        <v>100</v>
      </c>
      <c r="G863" s="33" t="s">
        <v>32</v>
      </c>
    </row>
    <row r="864" spans="1:7" ht="14.25" customHeight="1" x14ac:dyDescent="0.4">
      <c r="A864" s="28" t="s">
        <v>917</v>
      </c>
      <c r="B864" s="29" t="s">
        <v>918</v>
      </c>
      <c r="C864" s="30">
        <v>5.4900000000000001E-4</v>
      </c>
      <c r="D864" s="31"/>
      <c r="E864" s="27">
        <v>4.9399999999999997E-4</v>
      </c>
      <c r="F864" s="32">
        <v>100</v>
      </c>
      <c r="G864" s="33" t="s">
        <v>32</v>
      </c>
    </row>
    <row r="865" spans="1:7" ht="14.25" customHeight="1" x14ac:dyDescent="0.4">
      <c r="A865" s="28" t="s">
        <v>919</v>
      </c>
      <c r="B865" s="29" t="s">
        <v>920</v>
      </c>
      <c r="C865" s="71">
        <v>4.3899999999999999E-4</v>
      </c>
      <c r="D865" s="31"/>
      <c r="E865" s="72">
        <v>4.4500000000000003E-4</v>
      </c>
      <c r="F865" s="32">
        <v>100</v>
      </c>
      <c r="G865" s="68" t="s">
        <v>32</v>
      </c>
    </row>
    <row r="866" spans="1:7" ht="28.7" customHeight="1" x14ac:dyDescent="0.4">
      <c r="A866" s="28" t="s">
        <v>921</v>
      </c>
      <c r="B866" s="73" t="s">
        <v>922</v>
      </c>
      <c r="C866" s="71">
        <v>5.4200000000000006E-4</v>
      </c>
      <c r="D866" s="31"/>
      <c r="E866" s="71">
        <v>5.4500000000000002E-4</v>
      </c>
      <c r="F866" s="74">
        <v>48.6</v>
      </c>
      <c r="G866" s="76" t="s">
        <v>24</v>
      </c>
    </row>
    <row r="867" spans="1:7" ht="14.25" customHeight="1" x14ac:dyDescent="0.4">
      <c r="A867" s="222" t="s">
        <v>923</v>
      </c>
      <c r="B867" s="239" t="s">
        <v>924</v>
      </c>
      <c r="C867" s="245">
        <v>3.2600000000000001E-4</v>
      </c>
      <c r="D867" s="39" t="s">
        <v>56</v>
      </c>
      <c r="E867" s="40">
        <v>3.4200000000000002E-4</v>
      </c>
      <c r="F867" s="242">
        <v>100</v>
      </c>
      <c r="G867" s="230" t="s">
        <v>32</v>
      </c>
    </row>
    <row r="868" spans="1:7" ht="14.25" customHeight="1" x14ac:dyDescent="0.4">
      <c r="A868" s="223"/>
      <c r="B868" s="241"/>
      <c r="C868" s="247"/>
      <c r="D868" s="24" t="s">
        <v>38</v>
      </c>
      <c r="E868" s="41">
        <v>4.5600000000000003E-4</v>
      </c>
      <c r="F868" s="244"/>
      <c r="G868" s="231"/>
    </row>
    <row r="869" spans="1:7" ht="14.25" customHeight="1" x14ac:dyDescent="0.4">
      <c r="A869" s="28" t="s">
        <v>925</v>
      </c>
      <c r="B869" s="29" t="s">
        <v>926</v>
      </c>
      <c r="C869" s="30">
        <v>4.4700000000000002E-4</v>
      </c>
      <c r="D869" s="56"/>
      <c r="E869" s="77">
        <v>3.9200000000000004E-4</v>
      </c>
      <c r="F869" s="32">
        <v>100</v>
      </c>
      <c r="G869" s="33" t="s">
        <v>32</v>
      </c>
    </row>
    <row r="870" spans="1:7" ht="14.25" customHeight="1" x14ac:dyDescent="0.4">
      <c r="A870" s="222" t="s">
        <v>927</v>
      </c>
      <c r="B870" s="239" t="s">
        <v>928</v>
      </c>
      <c r="C870" s="245" t="s">
        <v>30</v>
      </c>
      <c r="D870" s="78" t="s">
        <v>929</v>
      </c>
      <c r="E870" s="40">
        <v>2.5000000000000001E-4</v>
      </c>
      <c r="F870" s="242" t="s">
        <v>31</v>
      </c>
      <c r="G870" s="230" t="s">
        <v>32</v>
      </c>
    </row>
    <row r="871" spans="1:7" ht="14.25" customHeight="1" x14ac:dyDescent="0.4">
      <c r="A871" s="232"/>
      <c r="B871" s="240"/>
      <c r="C871" s="246"/>
      <c r="D871" s="37" t="s">
        <v>67</v>
      </c>
      <c r="E871" s="38">
        <v>3.1500000000000001E-4</v>
      </c>
      <c r="F871" s="243"/>
      <c r="G871" s="248"/>
    </row>
    <row r="872" spans="1:7" ht="14.25" customHeight="1" x14ac:dyDescent="0.4">
      <c r="A872" s="232"/>
      <c r="B872" s="240"/>
      <c r="C872" s="246"/>
      <c r="D872" s="19" t="s">
        <v>26</v>
      </c>
      <c r="E872" s="20">
        <v>6.3299999999999999E-4</v>
      </c>
      <c r="F872" s="243"/>
      <c r="G872" s="248"/>
    </row>
    <row r="873" spans="1:7" ht="14.25" customHeight="1" x14ac:dyDescent="0.4">
      <c r="A873" s="223"/>
      <c r="B873" s="241"/>
      <c r="C873" s="247"/>
      <c r="D873" s="24" t="s">
        <v>38</v>
      </c>
      <c r="E873" s="25">
        <v>6.3000000000000003E-4</v>
      </c>
      <c r="F873" s="244"/>
      <c r="G873" s="231"/>
    </row>
    <row r="874" spans="1:7" ht="14.25" customHeight="1" x14ac:dyDescent="0.4">
      <c r="A874" s="28" t="s">
        <v>930</v>
      </c>
      <c r="B874" s="29" t="s">
        <v>931</v>
      </c>
      <c r="C874" s="30">
        <v>4.17E-4</v>
      </c>
      <c r="D874" s="49"/>
      <c r="E874" s="23">
        <v>3.6200000000000002E-4</v>
      </c>
      <c r="F874" s="32">
        <v>100</v>
      </c>
      <c r="G874" s="33" t="s">
        <v>32</v>
      </c>
    </row>
    <row r="875" spans="1:7" ht="14.25" customHeight="1" x14ac:dyDescent="0.4">
      <c r="A875" s="28" t="s">
        <v>932</v>
      </c>
      <c r="B875" s="29" t="s">
        <v>933</v>
      </c>
      <c r="C875" s="30" t="s">
        <v>30</v>
      </c>
      <c r="D875" s="31"/>
      <c r="E875" s="27" t="s">
        <v>30</v>
      </c>
      <c r="F875" s="32" t="s">
        <v>31</v>
      </c>
      <c r="G875" s="33" t="s">
        <v>32</v>
      </c>
    </row>
    <row r="876" spans="1:7" ht="14.25" customHeight="1" x14ac:dyDescent="0.4">
      <c r="A876" s="222" t="s">
        <v>934</v>
      </c>
      <c r="B876" s="239" t="s">
        <v>935</v>
      </c>
      <c r="C876" s="245">
        <v>5.0500000000000002E-4</v>
      </c>
      <c r="D876" s="39" t="s">
        <v>56</v>
      </c>
      <c r="E876" s="40">
        <v>0</v>
      </c>
      <c r="F876" s="242">
        <v>100</v>
      </c>
      <c r="G876" s="230" t="s">
        <v>32</v>
      </c>
    </row>
    <row r="877" spans="1:7" ht="14.25" customHeight="1" x14ac:dyDescent="0.4">
      <c r="A877" s="223"/>
      <c r="B877" s="241"/>
      <c r="C877" s="247"/>
      <c r="D877" s="24" t="s">
        <v>38</v>
      </c>
      <c r="E877" s="41">
        <v>2.9299999999999997E-4</v>
      </c>
      <c r="F877" s="244"/>
      <c r="G877" s="231"/>
    </row>
    <row r="878" spans="1:7" ht="14.25" customHeight="1" x14ac:dyDescent="0.4">
      <c r="A878" s="28" t="s">
        <v>936</v>
      </c>
      <c r="B878" s="29" t="s">
        <v>937</v>
      </c>
      <c r="C878" s="30">
        <v>1.5999999999999999E-5</v>
      </c>
      <c r="D878" s="31"/>
      <c r="E878" s="27">
        <v>4.3300000000000001E-4</v>
      </c>
      <c r="F878" s="32">
        <v>100</v>
      </c>
      <c r="G878" s="33" t="s">
        <v>32</v>
      </c>
    </row>
    <row r="879" spans="1:7" ht="14.25" customHeight="1" x14ac:dyDescent="0.4">
      <c r="A879" s="28" t="s">
        <v>938</v>
      </c>
      <c r="B879" s="29" t="s">
        <v>939</v>
      </c>
      <c r="C879" s="30">
        <v>4.5400000000000003E-4</v>
      </c>
      <c r="D879" s="31"/>
      <c r="E879" s="27">
        <v>3.9899999999999999E-4</v>
      </c>
      <c r="F879" s="32">
        <v>100</v>
      </c>
      <c r="G879" s="33" t="s">
        <v>32</v>
      </c>
    </row>
    <row r="880" spans="1:7" ht="14.25" customHeight="1" x14ac:dyDescent="0.4">
      <c r="A880" s="28" t="s">
        <v>940</v>
      </c>
      <c r="B880" s="29" t="s">
        <v>941</v>
      </c>
      <c r="C880" s="30">
        <v>4.8099999999999998E-4</v>
      </c>
      <c r="D880" s="31"/>
      <c r="E880" s="27">
        <v>4.2699999999999997E-4</v>
      </c>
      <c r="F880" s="32">
        <v>100</v>
      </c>
      <c r="G880" s="33" t="s">
        <v>32</v>
      </c>
    </row>
    <row r="881" spans="1:7" ht="28.7" customHeight="1" x14ac:dyDescent="0.4">
      <c r="A881" s="28" t="s">
        <v>942</v>
      </c>
      <c r="B881" s="29" t="s">
        <v>943</v>
      </c>
      <c r="C881" s="30">
        <v>5.4100000000000003E-4</v>
      </c>
      <c r="D881" s="31"/>
      <c r="E881" s="27">
        <v>5.5500000000000005E-4</v>
      </c>
      <c r="F881" s="32">
        <v>99.71</v>
      </c>
      <c r="G881" s="33" t="s">
        <v>24</v>
      </c>
    </row>
    <row r="882" spans="1:7" ht="28.7" customHeight="1" x14ac:dyDescent="0.4">
      <c r="A882" s="28" t="s">
        <v>944</v>
      </c>
      <c r="B882" s="29" t="s">
        <v>945</v>
      </c>
      <c r="C882" s="30">
        <v>2.5000000000000001E-4</v>
      </c>
      <c r="D882" s="31"/>
      <c r="E882" s="27">
        <v>4.0500000000000003E-4</v>
      </c>
      <c r="F882" s="32">
        <v>99.92</v>
      </c>
      <c r="G882" s="33" t="s">
        <v>24</v>
      </c>
    </row>
    <row r="883" spans="1:7" ht="14.25" customHeight="1" x14ac:dyDescent="0.4">
      <c r="A883" s="28" t="s">
        <v>946</v>
      </c>
      <c r="B883" s="29" t="s">
        <v>947</v>
      </c>
      <c r="C883" s="30">
        <v>9.5000000000000005E-5</v>
      </c>
      <c r="D883" s="31"/>
      <c r="E883" s="27">
        <v>1.3000000000000002E-4</v>
      </c>
      <c r="F883" s="32" t="s">
        <v>31</v>
      </c>
      <c r="G883" s="33" t="s">
        <v>32</v>
      </c>
    </row>
    <row r="884" spans="1:7" ht="14.25" customHeight="1" x14ac:dyDescent="0.4">
      <c r="A884" s="28" t="s">
        <v>948</v>
      </c>
      <c r="B884" s="29" t="s">
        <v>949</v>
      </c>
      <c r="C884" s="79">
        <v>4.0400000000000001E-4</v>
      </c>
      <c r="D884" s="31"/>
      <c r="E884" s="72">
        <v>3.88E-4</v>
      </c>
      <c r="F884" s="32">
        <v>100</v>
      </c>
      <c r="G884" s="68" t="s">
        <v>32</v>
      </c>
    </row>
    <row r="885" spans="1:7" ht="14.25" customHeight="1" x14ac:dyDescent="0.4">
      <c r="A885" s="28" t="s">
        <v>950</v>
      </c>
      <c r="B885" s="29" t="s">
        <v>951</v>
      </c>
      <c r="C885" s="30">
        <v>5.6200000000000011E-4</v>
      </c>
      <c r="D885" s="31"/>
      <c r="E885" s="27">
        <v>5.0699999999999996E-4</v>
      </c>
      <c r="F885" s="32">
        <v>100</v>
      </c>
      <c r="G885" s="33" t="s">
        <v>32</v>
      </c>
    </row>
    <row r="886" spans="1:7" ht="14.25" customHeight="1" x14ac:dyDescent="0.4">
      <c r="A886" s="28" t="s">
        <v>952</v>
      </c>
      <c r="B886" s="29" t="s">
        <v>953</v>
      </c>
      <c r="C886" s="30">
        <v>4.9100000000000001E-4</v>
      </c>
      <c r="D886" s="31"/>
      <c r="E886" s="27">
        <v>4.3600000000000008E-4</v>
      </c>
      <c r="F886" s="32">
        <v>100</v>
      </c>
      <c r="G886" s="33" t="s">
        <v>32</v>
      </c>
    </row>
    <row r="887" spans="1:7" ht="14.25" customHeight="1" x14ac:dyDescent="0.4">
      <c r="A887" s="28" t="s">
        <v>954</v>
      </c>
      <c r="B887" s="29" t="s">
        <v>955</v>
      </c>
      <c r="C887" s="30">
        <v>4.4700000000000002E-4</v>
      </c>
      <c r="D887" s="31"/>
      <c r="E887" s="27">
        <v>3.9200000000000004E-4</v>
      </c>
      <c r="F887" s="32">
        <v>100</v>
      </c>
      <c r="G887" s="33" t="s">
        <v>32</v>
      </c>
    </row>
    <row r="888" spans="1:7" ht="14.25" customHeight="1" x14ac:dyDescent="0.4">
      <c r="A888" s="222" t="s">
        <v>956</v>
      </c>
      <c r="B888" s="239" t="s">
        <v>957</v>
      </c>
      <c r="C888" s="245">
        <v>4.9100000000000001E-4</v>
      </c>
      <c r="D888" s="39" t="s">
        <v>56</v>
      </c>
      <c r="E888" s="40">
        <v>0</v>
      </c>
      <c r="F888" s="242">
        <v>100</v>
      </c>
      <c r="G888" s="230" t="s">
        <v>32</v>
      </c>
    </row>
    <row r="889" spans="1:7" ht="14.25" customHeight="1" x14ac:dyDescent="0.4">
      <c r="A889" s="232"/>
      <c r="B889" s="240"/>
      <c r="C889" s="246"/>
      <c r="D889" s="37" t="s">
        <v>67</v>
      </c>
      <c r="E889" s="38">
        <v>0</v>
      </c>
      <c r="F889" s="243"/>
      <c r="G889" s="248"/>
    </row>
    <row r="890" spans="1:7" ht="14.25" customHeight="1" x14ac:dyDescent="0.4">
      <c r="A890" s="223"/>
      <c r="B890" s="241"/>
      <c r="C890" s="247"/>
      <c r="D890" s="24" t="s">
        <v>38</v>
      </c>
      <c r="E890" s="80">
        <v>5.4199999999999995E-4</v>
      </c>
      <c r="F890" s="244"/>
      <c r="G890" s="231"/>
    </row>
    <row r="891" spans="1:7" ht="14.25" customHeight="1" x14ac:dyDescent="0.4">
      <c r="A891" s="28" t="s">
        <v>958</v>
      </c>
      <c r="B891" s="29" t="s">
        <v>959</v>
      </c>
      <c r="C891" s="30">
        <v>5.4900000000000001E-4</v>
      </c>
      <c r="D891" s="31"/>
      <c r="E891" s="27">
        <v>5.8500000000000002E-4</v>
      </c>
      <c r="F891" s="32">
        <v>100</v>
      </c>
      <c r="G891" s="33" t="s">
        <v>32</v>
      </c>
    </row>
    <row r="892" spans="1:7" ht="14.25" customHeight="1" x14ac:dyDescent="0.4">
      <c r="A892" s="28" t="s">
        <v>960</v>
      </c>
      <c r="B892" s="73" t="s">
        <v>961</v>
      </c>
      <c r="C892" s="71">
        <v>7.7000000000000007E-4</v>
      </c>
      <c r="D892" s="31"/>
      <c r="E892" s="71">
        <v>2.4800000000000001E-4</v>
      </c>
      <c r="F892" s="74">
        <v>100</v>
      </c>
      <c r="G892" s="68"/>
    </row>
    <row r="893" spans="1:7" ht="28.7" customHeight="1" x14ac:dyDescent="0.4">
      <c r="A893" s="28" t="s">
        <v>962</v>
      </c>
      <c r="B893" s="29" t="s">
        <v>963</v>
      </c>
      <c r="C893" s="30">
        <v>3.3199999999999999E-4</v>
      </c>
      <c r="D893" s="31"/>
      <c r="E893" s="27">
        <v>4.6999999999999999E-4</v>
      </c>
      <c r="F893" s="32">
        <v>86.82</v>
      </c>
      <c r="G893" s="33" t="s">
        <v>24</v>
      </c>
    </row>
    <row r="894" spans="1:7" ht="14.25" customHeight="1" x14ac:dyDescent="0.4">
      <c r="A894" s="222" t="s">
        <v>964</v>
      </c>
      <c r="B894" s="239" t="s">
        <v>965</v>
      </c>
      <c r="C894" s="245">
        <v>1.34E-4</v>
      </c>
      <c r="D894" s="42" t="s">
        <v>23</v>
      </c>
      <c r="E894" s="43">
        <v>0</v>
      </c>
      <c r="F894" s="242">
        <v>100</v>
      </c>
      <c r="G894" s="230" t="s">
        <v>32</v>
      </c>
    </row>
    <row r="895" spans="1:7" ht="14.25" customHeight="1" x14ac:dyDescent="0.4">
      <c r="A895" s="232"/>
      <c r="B895" s="240"/>
      <c r="C895" s="246"/>
      <c r="D895" s="19" t="s">
        <v>37</v>
      </c>
      <c r="E895" s="20">
        <v>3.1199999999999999E-4</v>
      </c>
      <c r="F895" s="243"/>
      <c r="G895" s="248"/>
    </row>
    <row r="896" spans="1:7" ht="14.25" customHeight="1" x14ac:dyDescent="0.4">
      <c r="A896" s="223"/>
      <c r="B896" s="241"/>
      <c r="C896" s="247"/>
      <c r="D896" s="24" t="s">
        <v>38</v>
      </c>
      <c r="E896" s="25">
        <v>2.9E-4</v>
      </c>
      <c r="F896" s="244"/>
      <c r="G896" s="231"/>
    </row>
    <row r="897" spans="1:7" ht="14.25" customHeight="1" x14ac:dyDescent="0.4">
      <c r="A897" s="28" t="s">
        <v>966</v>
      </c>
      <c r="B897" s="29" t="s">
        <v>967</v>
      </c>
      <c r="C897" s="30">
        <v>4.8299999999999998E-4</v>
      </c>
      <c r="D897" s="31"/>
      <c r="E897" s="27">
        <v>5.04E-4</v>
      </c>
      <c r="F897" s="32">
        <v>100</v>
      </c>
      <c r="G897" s="33" t="s">
        <v>32</v>
      </c>
    </row>
    <row r="898" spans="1:7" ht="14.25" customHeight="1" x14ac:dyDescent="0.4">
      <c r="A898" s="28" t="s">
        <v>968</v>
      </c>
      <c r="B898" s="29" t="s">
        <v>969</v>
      </c>
      <c r="C898" s="30">
        <v>5.2500000000000008E-4</v>
      </c>
      <c r="D898" s="31"/>
      <c r="E898" s="27">
        <v>5.6000000000000006E-4</v>
      </c>
      <c r="F898" s="32">
        <v>100</v>
      </c>
      <c r="G898" s="33" t="s">
        <v>32</v>
      </c>
    </row>
    <row r="899" spans="1:7" ht="14.25" customHeight="1" x14ac:dyDescent="0.4">
      <c r="A899" s="28" t="s">
        <v>970</v>
      </c>
      <c r="B899" s="29" t="s">
        <v>971</v>
      </c>
      <c r="C899" s="30">
        <v>4.9799999999999996E-4</v>
      </c>
      <c r="D899" s="31"/>
      <c r="E899" s="27">
        <v>5.2500000000000008E-4</v>
      </c>
      <c r="F899" s="32">
        <v>100</v>
      </c>
      <c r="G899" s="33" t="s">
        <v>32</v>
      </c>
    </row>
    <row r="900" spans="1:7" ht="14.25" customHeight="1" x14ac:dyDescent="0.4">
      <c r="A900" s="222" t="s">
        <v>972</v>
      </c>
      <c r="B900" s="239" t="s">
        <v>973</v>
      </c>
      <c r="C900" s="245">
        <v>4.46E-4</v>
      </c>
      <c r="D900" s="39" t="s">
        <v>56</v>
      </c>
      <c r="E900" s="40">
        <v>0</v>
      </c>
      <c r="F900" s="242">
        <v>100</v>
      </c>
      <c r="G900" s="230" t="s">
        <v>32</v>
      </c>
    </row>
    <row r="901" spans="1:7" ht="14.25" customHeight="1" x14ac:dyDescent="0.4">
      <c r="A901" s="232"/>
      <c r="B901" s="240"/>
      <c r="C901" s="246"/>
      <c r="D901" s="47" t="s">
        <v>886</v>
      </c>
      <c r="E901" s="38">
        <v>1.8000000000000001E-4</v>
      </c>
      <c r="F901" s="243"/>
      <c r="G901" s="248"/>
    </row>
    <row r="902" spans="1:7" ht="14.25" customHeight="1" x14ac:dyDescent="0.4">
      <c r="A902" s="232"/>
      <c r="B902" s="240"/>
      <c r="C902" s="246"/>
      <c r="D902" s="48" t="s">
        <v>131</v>
      </c>
      <c r="E902" s="20">
        <v>3.9199999999999999E-4</v>
      </c>
      <c r="F902" s="243"/>
      <c r="G902" s="248"/>
    </row>
    <row r="903" spans="1:7" ht="14.25" customHeight="1" x14ac:dyDescent="0.4">
      <c r="A903" s="223"/>
      <c r="B903" s="241"/>
      <c r="C903" s="247"/>
      <c r="D903" s="24" t="s">
        <v>38</v>
      </c>
      <c r="E903" s="25">
        <v>3.7199999999999999E-4</v>
      </c>
      <c r="F903" s="244"/>
      <c r="G903" s="231"/>
    </row>
    <row r="904" spans="1:7" ht="14.25" customHeight="1" x14ac:dyDescent="0.4">
      <c r="A904" s="28" t="s">
        <v>974</v>
      </c>
      <c r="B904" s="29" t="s">
        <v>975</v>
      </c>
      <c r="C904" s="30">
        <v>5.0799999999999999E-4</v>
      </c>
      <c r="D904" s="31"/>
      <c r="E904" s="27">
        <v>4.5300000000000001E-4</v>
      </c>
      <c r="F904" s="32">
        <v>100</v>
      </c>
      <c r="G904" s="33" t="s">
        <v>32</v>
      </c>
    </row>
    <row r="905" spans="1:7" ht="14.25" customHeight="1" x14ac:dyDescent="0.4">
      <c r="A905" s="28" t="s">
        <v>976</v>
      </c>
      <c r="B905" s="29" t="s">
        <v>977</v>
      </c>
      <c r="C905" s="30">
        <v>5.1100000000000006E-4</v>
      </c>
      <c r="D905" s="31"/>
      <c r="E905" s="27">
        <v>5.4000000000000001E-4</v>
      </c>
      <c r="F905" s="32">
        <v>100</v>
      </c>
      <c r="G905" s="33" t="s">
        <v>32</v>
      </c>
    </row>
    <row r="906" spans="1:7" ht="14.25" customHeight="1" x14ac:dyDescent="0.4">
      <c r="A906" s="222" t="s">
        <v>978</v>
      </c>
      <c r="B906" s="239" t="s">
        <v>979</v>
      </c>
      <c r="C906" s="245">
        <v>4.86E-4</v>
      </c>
      <c r="D906" s="39" t="s">
        <v>56</v>
      </c>
      <c r="E906" s="40">
        <v>0</v>
      </c>
      <c r="F906" s="242">
        <v>100</v>
      </c>
      <c r="G906" s="230" t="s">
        <v>32</v>
      </c>
    </row>
    <row r="907" spans="1:7" ht="14.25" customHeight="1" x14ac:dyDescent="0.4">
      <c r="A907" s="232"/>
      <c r="B907" s="240"/>
      <c r="C907" s="246"/>
      <c r="D907" s="47" t="s">
        <v>886</v>
      </c>
      <c r="E907" s="38">
        <v>2.4600000000000002E-4</v>
      </c>
      <c r="F907" s="243"/>
      <c r="G907" s="248"/>
    </row>
    <row r="908" spans="1:7" ht="14.25" customHeight="1" x14ac:dyDescent="0.4">
      <c r="A908" s="223"/>
      <c r="B908" s="241"/>
      <c r="C908" s="247"/>
      <c r="D908" s="24" t="s">
        <v>38</v>
      </c>
      <c r="E908" s="41">
        <v>4.3100000000000001E-4</v>
      </c>
      <c r="F908" s="244"/>
      <c r="G908" s="231"/>
    </row>
    <row r="909" spans="1:7" ht="14.25" customHeight="1" x14ac:dyDescent="0.4">
      <c r="A909" s="28" t="s">
        <v>980</v>
      </c>
      <c r="B909" s="29" t="s">
        <v>981</v>
      </c>
      <c r="C909" s="30">
        <v>4.7999999999999996E-4</v>
      </c>
      <c r="D909" s="31"/>
      <c r="E909" s="27">
        <v>5.1400000000000003E-4</v>
      </c>
      <c r="F909" s="32">
        <v>100</v>
      </c>
      <c r="G909" s="33" t="s">
        <v>32</v>
      </c>
    </row>
    <row r="910" spans="1:7" ht="14.25" customHeight="1" x14ac:dyDescent="0.4">
      <c r="A910" s="28" t="s">
        <v>982</v>
      </c>
      <c r="B910" s="29" t="s">
        <v>983</v>
      </c>
      <c r="C910" s="30">
        <v>4.4700000000000002E-4</v>
      </c>
      <c r="D910" s="31"/>
      <c r="E910" s="27">
        <v>3.9200000000000004E-4</v>
      </c>
      <c r="F910" s="32">
        <v>100</v>
      </c>
      <c r="G910" s="33" t="s">
        <v>32</v>
      </c>
    </row>
    <row r="911" spans="1:7" ht="14.25" customHeight="1" x14ac:dyDescent="0.4">
      <c r="A911" s="28" t="s">
        <v>984</v>
      </c>
      <c r="B911" s="29" t="s">
        <v>985</v>
      </c>
      <c r="C911" s="30">
        <v>8.1000000000000004E-5</v>
      </c>
      <c r="D911" s="31"/>
      <c r="E911" s="27">
        <v>0</v>
      </c>
      <c r="F911" s="32">
        <v>100</v>
      </c>
      <c r="G911" s="33" t="s">
        <v>32</v>
      </c>
    </row>
    <row r="912" spans="1:7" ht="14.25" customHeight="1" x14ac:dyDescent="0.4">
      <c r="A912" s="28" t="s">
        <v>986</v>
      </c>
      <c r="B912" s="29" t="s">
        <v>987</v>
      </c>
      <c r="C912" s="30">
        <v>1.93E-4</v>
      </c>
      <c r="D912" s="31"/>
      <c r="E912" s="27">
        <v>3.4900000000000003E-4</v>
      </c>
      <c r="F912" s="32">
        <v>100</v>
      </c>
      <c r="G912" s="33" t="s">
        <v>32</v>
      </c>
    </row>
    <row r="913" spans="1:7" ht="14.25" customHeight="1" x14ac:dyDescent="0.4">
      <c r="A913" s="222" t="s">
        <v>988</v>
      </c>
      <c r="B913" s="239" t="s">
        <v>989</v>
      </c>
      <c r="C913" s="245">
        <v>4.7100000000000001E-4</v>
      </c>
      <c r="D913" s="39" t="s">
        <v>56</v>
      </c>
      <c r="E913" s="40">
        <v>0</v>
      </c>
      <c r="F913" s="242">
        <v>100</v>
      </c>
      <c r="G913" s="230" t="s">
        <v>32</v>
      </c>
    </row>
    <row r="914" spans="1:7" ht="14.25" customHeight="1" x14ac:dyDescent="0.4">
      <c r="A914" s="223"/>
      <c r="B914" s="241"/>
      <c r="C914" s="247"/>
      <c r="D914" s="24" t="s">
        <v>38</v>
      </c>
      <c r="E914" s="41">
        <v>4.8999999999999998E-4</v>
      </c>
      <c r="F914" s="244"/>
      <c r="G914" s="231"/>
    </row>
    <row r="915" spans="1:7" ht="14.25" customHeight="1" x14ac:dyDescent="0.4">
      <c r="A915" s="28" t="s">
        <v>990</v>
      </c>
      <c r="B915" s="29" t="s">
        <v>991</v>
      </c>
      <c r="C915" s="30">
        <v>5.0199999999999995E-4</v>
      </c>
      <c r="D915" s="31"/>
      <c r="E915" s="27">
        <v>5.3200000000000003E-4</v>
      </c>
      <c r="F915" s="32">
        <v>100</v>
      </c>
      <c r="G915" s="33" t="s">
        <v>32</v>
      </c>
    </row>
    <row r="916" spans="1:7" ht="14.25" customHeight="1" x14ac:dyDescent="0.4">
      <c r="A916" s="222" t="s">
        <v>992</v>
      </c>
      <c r="B916" s="239" t="s">
        <v>993</v>
      </c>
      <c r="C916" s="245">
        <v>3.3400000000000004E-4</v>
      </c>
      <c r="D916" s="39" t="s">
        <v>56</v>
      </c>
      <c r="E916" s="40">
        <v>0</v>
      </c>
      <c r="F916" s="242">
        <v>100</v>
      </c>
      <c r="G916" s="230" t="s">
        <v>32</v>
      </c>
    </row>
    <row r="917" spans="1:7" ht="14.25" customHeight="1" x14ac:dyDescent="0.4">
      <c r="A917" s="232"/>
      <c r="B917" s="240"/>
      <c r="C917" s="246"/>
      <c r="D917" s="37" t="s">
        <v>67</v>
      </c>
      <c r="E917" s="38">
        <v>0</v>
      </c>
      <c r="F917" s="243"/>
      <c r="G917" s="248"/>
    </row>
    <row r="918" spans="1:7" ht="14.25" customHeight="1" x14ac:dyDescent="0.4">
      <c r="A918" s="223"/>
      <c r="B918" s="241"/>
      <c r="C918" s="247"/>
      <c r="D918" s="24" t="s">
        <v>38</v>
      </c>
      <c r="E918" s="44">
        <v>4.1299999999999996E-4</v>
      </c>
      <c r="F918" s="244"/>
      <c r="G918" s="231"/>
    </row>
    <row r="919" spans="1:7" ht="14.25" customHeight="1" x14ac:dyDescent="0.4">
      <c r="A919" s="28" t="s">
        <v>994</v>
      </c>
      <c r="B919" s="29" t="s">
        <v>995</v>
      </c>
      <c r="C919" s="30">
        <v>4.6100000000000004E-4</v>
      </c>
      <c r="D919" s="31"/>
      <c r="E919" s="27">
        <v>4.06E-4</v>
      </c>
      <c r="F919" s="32">
        <v>100</v>
      </c>
      <c r="G919" s="33" t="s">
        <v>32</v>
      </c>
    </row>
    <row r="920" spans="1:7" ht="14.25" customHeight="1" x14ac:dyDescent="0.4">
      <c r="A920" s="28" t="s">
        <v>996</v>
      </c>
      <c r="B920" s="29" t="s">
        <v>997</v>
      </c>
      <c r="C920" s="30">
        <v>4.9299999999999995E-4</v>
      </c>
      <c r="D920" s="31"/>
      <c r="E920" s="27">
        <v>5.1999999999999995E-4</v>
      </c>
      <c r="F920" s="32">
        <v>100</v>
      </c>
      <c r="G920" s="33" t="s">
        <v>32</v>
      </c>
    </row>
    <row r="921" spans="1:7" ht="14.25" customHeight="1" x14ac:dyDescent="0.4">
      <c r="A921" s="28" t="s">
        <v>998</v>
      </c>
      <c r="B921" s="29" t="s">
        <v>999</v>
      </c>
      <c r="C921" s="30">
        <v>4.9100000000000001E-4</v>
      </c>
      <c r="D921" s="31"/>
      <c r="E921" s="27">
        <v>4.3599999999999997E-4</v>
      </c>
      <c r="F921" s="32">
        <v>100</v>
      </c>
      <c r="G921" s="33" t="s">
        <v>32</v>
      </c>
    </row>
    <row r="922" spans="1:7" ht="14.25" customHeight="1" x14ac:dyDescent="0.4">
      <c r="A922" s="28" t="s">
        <v>1000</v>
      </c>
      <c r="B922" s="29" t="s">
        <v>1001</v>
      </c>
      <c r="C922" s="71">
        <v>4.8999999999999998E-4</v>
      </c>
      <c r="D922" s="31"/>
      <c r="E922" s="72">
        <v>5.0100000000000003E-4</v>
      </c>
      <c r="F922" s="32">
        <v>100</v>
      </c>
      <c r="G922" s="68" t="s">
        <v>32</v>
      </c>
    </row>
    <row r="923" spans="1:7" ht="14.25" customHeight="1" x14ac:dyDescent="0.4">
      <c r="A923" s="28" t="s">
        <v>1002</v>
      </c>
      <c r="B923" s="29" t="s">
        <v>1003</v>
      </c>
      <c r="C923" s="71">
        <v>2.1499999999999999E-4</v>
      </c>
      <c r="D923" s="31"/>
      <c r="E923" s="72">
        <v>2.3899999999999998E-4</v>
      </c>
      <c r="F923" s="81" t="s">
        <v>31</v>
      </c>
      <c r="G923" s="68" t="s">
        <v>32</v>
      </c>
    </row>
    <row r="924" spans="1:7" ht="14.25" customHeight="1" x14ac:dyDescent="0.4">
      <c r="A924" s="28" t="s">
        <v>1004</v>
      </c>
      <c r="B924" s="29" t="s">
        <v>1005</v>
      </c>
      <c r="C924" s="30">
        <v>5.0299999999999997E-4</v>
      </c>
      <c r="D924" s="31"/>
      <c r="E924" s="27">
        <v>5.31E-4</v>
      </c>
      <c r="F924" s="32">
        <v>100</v>
      </c>
      <c r="G924" s="33" t="s">
        <v>32</v>
      </c>
    </row>
    <row r="925" spans="1:7" ht="14.25" customHeight="1" x14ac:dyDescent="0.4">
      <c r="A925" s="28" t="s">
        <v>1006</v>
      </c>
      <c r="B925" s="29" t="s">
        <v>1007</v>
      </c>
      <c r="C925" s="30">
        <v>5.1800000000000001E-4</v>
      </c>
      <c r="D925" s="31"/>
      <c r="E925" s="27">
        <v>4.6300000000000003E-4</v>
      </c>
      <c r="F925" s="32">
        <v>100</v>
      </c>
      <c r="G925" s="33" t="s">
        <v>32</v>
      </c>
    </row>
    <row r="926" spans="1:7" ht="14.25" customHeight="1" x14ac:dyDescent="0.4">
      <c r="A926" s="28" t="s">
        <v>1008</v>
      </c>
      <c r="B926" s="29" t="s">
        <v>1009</v>
      </c>
      <c r="C926" s="30">
        <v>4.8700000000000002E-4</v>
      </c>
      <c r="D926" s="31"/>
      <c r="E926" s="27">
        <v>5.1199999999999998E-4</v>
      </c>
      <c r="F926" s="32">
        <v>100</v>
      </c>
      <c r="G926" s="33" t="s">
        <v>32</v>
      </c>
    </row>
    <row r="927" spans="1:7" ht="14.25" customHeight="1" x14ac:dyDescent="0.4">
      <c r="A927" s="28" t="s">
        <v>1010</v>
      </c>
      <c r="B927" s="29" t="s">
        <v>1011</v>
      </c>
      <c r="C927" s="30">
        <v>4.6300000000000003E-4</v>
      </c>
      <c r="D927" s="31"/>
      <c r="E927" s="27">
        <v>4.7399999999999997E-4</v>
      </c>
      <c r="F927" s="32">
        <v>100</v>
      </c>
      <c r="G927" s="33" t="s">
        <v>32</v>
      </c>
    </row>
    <row r="928" spans="1:7" ht="14.25" customHeight="1" x14ac:dyDescent="0.4">
      <c r="A928" s="28" t="s">
        <v>1012</v>
      </c>
      <c r="B928" s="29" t="s">
        <v>1013</v>
      </c>
      <c r="C928" s="79">
        <v>3.0800000000000001E-4</v>
      </c>
      <c r="D928" s="31"/>
      <c r="E928" s="27">
        <v>2.5399999999999999E-4</v>
      </c>
      <c r="F928" s="32">
        <v>100</v>
      </c>
      <c r="G928" s="68" t="s">
        <v>32</v>
      </c>
    </row>
    <row r="929" spans="1:7" ht="14.25" customHeight="1" x14ac:dyDescent="0.4">
      <c r="A929" s="222" t="s">
        <v>1014</v>
      </c>
      <c r="B929" s="239" t="s">
        <v>1015</v>
      </c>
      <c r="C929" s="245">
        <v>1.5699999999999999E-4</v>
      </c>
      <c r="D929" s="42" t="s">
        <v>23</v>
      </c>
      <c r="E929" s="43">
        <v>0</v>
      </c>
      <c r="F929" s="242">
        <v>100</v>
      </c>
      <c r="G929" s="230" t="s">
        <v>32</v>
      </c>
    </row>
    <row r="930" spans="1:7" ht="14.25" customHeight="1" x14ac:dyDescent="0.4">
      <c r="A930" s="232"/>
      <c r="B930" s="240"/>
      <c r="C930" s="246"/>
      <c r="D930" s="19" t="s">
        <v>37</v>
      </c>
      <c r="E930" s="20">
        <v>0</v>
      </c>
      <c r="F930" s="243"/>
      <c r="G930" s="248"/>
    </row>
    <row r="931" spans="1:7" ht="14.25" customHeight="1" x14ac:dyDescent="0.4">
      <c r="A931" s="223"/>
      <c r="B931" s="241"/>
      <c r="C931" s="247"/>
      <c r="D931" s="24" t="s">
        <v>38</v>
      </c>
      <c r="E931" s="25">
        <v>0</v>
      </c>
      <c r="F931" s="244"/>
      <c r="G931" s="231"/>
    </row>
    <row r="932" spans="1:7" ht="14.25" customHeight="1" x14ac:dyDescent="0.4">
      <c r="A932" s="28" t="s">
        <v>1016</v>
      </c>
      <c r="B932" s="29" t="s">
        <v>1017</v>
      </c>
      <c r="C932" s="30">
        <v>5.0199999999999995E-4</v>
      </c>
      <c r="D932" s="31"/>
      <c r="E932" s="27">
        <v>5.2899999999999996E-4</v>
      </c>
      <c r="F932" s="32">
        <v>100</v>
      </c>
      <c r="G932" s="33" t="s">
        <v>32</v>
      </c>
    </row>
    <row r="933" spans="1:7" ht="14.25" customHeight="1" x14ac:dyDescent="0.4">
      <c r="A933" s="28" t="s">
        <v>1018</v>
      </c>
      <c r="B933" s="29" t="s">
        <v>1019</v>
      </c>
      <c r="C933" s="30">
        <v>4.8099999999999998E-4</v>
      </c>
      <c r="D933" s="31"/>
      <c r="E933" s="27">
        <v>4.26E-4</v>
      </c>
      <c r="F933" s="32">
        <v>100</v>
      </c>
      <c r="G933" s="33" t="s">
        <v>32</v>
      </c>
    </row>
    <row r="934" spans="1:7" ht="14.25" customHeight="1" x14ac:dyDescent="0.4">
      <c r="A934" s="222" t="s">
        <v>1020</v>
      </c>
      <c r="B934" s="239" t="s">
        <v>1021</v>
      </c>
      <c r="C934" s="245">
        <v>4.2200000000000001E-4</v>
      </c>
      <c r="D934" s="42" t="s">
        <v>23</v>
      </c>
      <c r="E934" s="43">
        <v>0</v>
      </c>
      <c r="F934" s="242">
        <v>100</v>
      </c>
      <c r="G934" s="230" t="s">
        <v>32</v>
      </c>
    </row>
    <row r="935" spans="1:7" ht="14.25" customHeight="1" x14ac:dyDescent="0.4">
      <c r="A935" s="232"/>
      <c r="B935" s="240"/>
      <c r="C935" s="246"/>
      <c r="D935" s="37" t="s">
        <v>67</v>
      </c>
      <c r="E935" s="38">
        <v>2.0000000000000001E-4</v>
      </c>
      <c r="F935" s="243"/>
      <c r="G935" s="248"/>
    </row>
    <row r="936" spans="1:7" ht="14.25" customHeight="1" x14ac:dyDescent="0.4">
      <c r="A936" s="232"/>
      <c r="B936" s="240"/>
      <c r="C936" s="246"/>
      <c r="D936" s="19" t="s">
        <v>26</v>
      </c>
      <c r="E936" s="20">
        <v>4.0000000000000002E-4</v>
      </c>
      <c r="F936" s="243"/>
      <c r="G936" s="248"/>
    </row>
    <row r="937" spans="1:7" ht="14.25" customHeight="1" x14ac:dyDescent="0.4">
      <c r="A937" s="223"/>
      <c r="B937" s="241"/>
      <c r="C937" s="247"/>
      <c r="D937" s="24" t="s">
        <v>38</v>
      </c>
      <c r="E937" s="25">
        <v>3.6099999999999999E-4</v>
      </c>
      <c r="F937" s="244"/>
      <c r="G937" s="231"/>
    </row>
    <row r="938" spans="1:7" ht="14.25" customHeight="1" x14ac:dyDescent="0.4">
      <c r="A938" s="28" t="s">
        <v>1022</v>
      </c>
      <c r="B938" s="29" t="s">
        <v>1023</v>
      </c>
      <c r="C938" s="30">
        <v>5.0600000000000005E-4</v>
      </c>
      <c r="D938" s="31"/>
      <c r="E938" s="27">
        <v>5.3399999999999997E-4</v>
      </c>
      <c r="F938" s="32">
        <v>100</v>
      </c>
      <c r="G938" s="33" t="s">
        <v>32</v>
      </c>
    </row>
    <row r="939" spans="1:7" ht="14.25" customHeight="1" x14ac:dyDescent="0.4">
      <c r="A939" s="28" t="s">
        <v>1024</v>
      </c>
      <c r="B939" s="29" t="s">
        <v>1025</v>
      </c>
      <c r="C939" s="71">
        <v>4.8899999999999996E-4</v>
      </c>
      <c r="D939" s="31"/>
      <c r="E939" s="72">
        <v>5.0500000000000002E-4</v>
      </c>
      <c r="F939" s="32">
        <v>100</v>
      </c>
      <c r="G939" s="68" t="s">
        <v>32</v>
      </c>
    </row>
    <row r="940" spans="1:7" ht="14.25" customHeight="1" x14ac:dyDescent="0.4">
      <c r="A940" s="28" t="s">
        <v>1026</v>
      </c>
      <c r="B940" s="29" t="s">
        <v>1027</v>
      </c>
      <c r="C940" s="30">
        <v>5.0000000000000001E-4</v>
      </c>
      <c r="D940" s="31"/>
      <c r="E940" s="27">
        <v>4.44E-4</v>
      </c>
      <c r="F940" s="32">
        <v>100</v>
      </c>
      <c r="G940" s="33" t="s">
        <v>32</v>
      </c>
    </row>
    <row r="941" spans="1:7" ht="14.25" customHeight="1" x14ac:dyDescent="0.4">
      <c r="A941" s="28" t="s">
        <v>1028</v>
      </c>
      <c r="B941" s="73" t="s">
        <v>1029</v>
      </c>
      <c r="C941" s="71">
        <v>4.8200000000000001E-4</v>
      </c>
      <c r="D941" s="31"/>
      <c r="E941" s="71">
        <v>5.04E-4</v>
      </c>
      <c r="F941" s="74">
        <v>100</v>
      </c>
      <c r="G941" s="68"/>
    </row>
    <row r="942" spans="1:7" ht="14.25" customHeight="1" x14ac:dyDescent="0.4">
      <c r="A942" s="28" t="s">
        <v>1030</v>
      </c>
      <c r="B942" s="29" t="s">
        <v>1031</v>
      </c>
      <c r="C942" s="30">
        <v>4.4700000000000002E-4</v>
      </c>
      <c r="D942" s="31"/>
      <c r="E942" s="27">
        <v>3.9200000000000004E-4</v>
      </c>
      <c r="F942" s="32">
        <v>100</v>
      </c>
      <c r="G942" s="33" t="s">
        <v>32</v>
      </c>
    </row>
    <row r="943" spans="1:7" ht="14.25" customHeight="1" x14ac:dyDescent="0.4">
      <c r="A943" s="28" t="s">
        <v>1032</v>
      </c>
      <c r="B943" s="29" t="s">
        <v>1033</v>
      </c>
      <c r="C943" s="30">
        <v>4.9399999999999997E-4</v>
      </c>
      <c r="D943" s="31"/>
      <c r="E943" s="27">
        <v>5.2800000000000004E-4</v>
      </c>
      <c r="F943" s="32">
        <v>100</v>
      </c>
      <c r="G943" s="33" t="s">
        <v>32</v>
      </c>
    </row>
    <row r="944" spans="1:7" ht="14.25" customHeight="1" x14ac:dyDescent="0.4">
      <c r="A944" s="28" t="s">
        <v>1034</v>
      </c>
      <c r="B944" s="29" t="s">
        <v>1035</v>
      </c>
      <c r="C944" s="30">
        <v>3.0800000000000001E-4</v>
      </c>
      <c r="D944" s="31"/>
      <c r="E944" s="27">
        <v>2.61E-4</v>
      </c>
      <c r="F944" s="32">
        <v>100</v>
      </c>
      <c r="G944" s="33" t="s">
        <v>32</v>
      </c>
    </row>
    <row r="945" spans="1:7" ht="14.25" customHeight="1" x14ac:dyDescent="0.4">
      <c r="A945" s="28" t="s">
        <v>1036</v>
      </c>
      <c r="B945" s="29" t="s">
        <v>1037</v>
      </c>
      <c r="C945" s="30">
        <v>8.7999999999999998E-5</v>
      </c>
      <c r="D945" s="31"/>
      <c r="E945" s="27">
        <v>4.4299999999999998E-4</v>
      </c>
      <c r="F945" s="32">
        <v>100</v>
      </c>
      <c r="G945" s="33" t="s">
        <v>32</v>
      </c>
    </row>
    <row r="946" spans="1:7" ht="14.25" customHeight="1" x14ac:dyDescent="0.4">
      <c r="A946" s="10" t="s">
        <v>1038</v>
      </c>
      <c r="B946" s="11" t="s">
        <v>1039</v>
      </c>
      <c r="C946" s="12">
        <v>3.0699999999999998E-4</v>
      </c>
      <c r="D946" s="63"/>
      <c r="E946" s="27">
        <v>5.4700000000000007E-4</v>
      </c>
      <c r="F946" s="15">
        <v>100</v>
      </c>
      <c r="G946" s="34" t="s">
        <v>32</v>
      </c>
    </row>
    <row r="947" spans="1:7" ht="14.25" customHeight="1" x14ac:dyDescent="0.4">
      <c r="A947" s="222" t="s">
        <v>1040</v>
      </c>
      <c r="B947" s="239" t="s">
        <v>1041</v>
      </c>
      <c r="C947" s="245">
        <v>5.0000000000000001E-4</v>
      </c>
      <c r="D947" s="42" t="s">
        <v>23</v>
      </c>
      <c r="E947" s="43">
        <v>0</v>
      </c>
      <c r="F947" s="242">
        <v>100</v>
      </c>
      <c r="G947" s="230" t="s">
        <v>32</v>
      </c>
    </row>
    <row r="948" spans="1:7" ht="14.25" customHeight="1" x14ac:dyDescent="0.4">
      <c r="A948" s="232"/>
      <c r="B948" s="240"/>
      <c r="C948" s="246"/>
      <c r="D948" s="19" t="s">
        <v>37</v>
      </c>
      <c r="E948" s="20">
        <v>2.8600000000000001E-4</v>
      </c>
      <c r="F948" s="243"/>
      <c r="G948" s="248"/>
    </row>
    <row r="949" spans="1:7" ht="14.25" customHeight="1" x14ac:dyDescent="0.4">
      <c r="A949" s="223"/>
      <c r="B949" s="241"/>
      <c r="C949" s="251"/>
      <c r="D949" s="24" t="s">
        <v>38</v>
      </c>
      <c r="E949" s="25">
        <v>2.1999999999999999E-5</v>
      </c>
      <c r="F949" s="244"/>
      <c r="G949" s="231"/>
    </row>
    <row r="950" spans="1:7" ht="14.25" customHeight="1" x14ac:dyDescent="0.4">
      <c r="A950" s="28" t="s">
        <v>1042</v>
      </c>
      <c r="B950" s="29" t="s">
        <v>1043</v>
      </c>
      <c r="C950" s="82">
        <v>6.2399999999999999E-4</v>
      </c>
      <c r="D950" s="83"/>
      <c r="E950" s="72">
        <v>6.6399999999999999E-4</v>
      </c>
      <c r="F950" s="32">
        <v>100</v>
      </c>
      <c r="G950" s="68" t="s">
        <v>32</v>
      </c>
    </row>
    <row r="951" spans="1:7" ht="14.25" customHeight="1" x14ac:dyDescent="0.4">
      <c r="A951" s="28" t="s">
        <v>1044</v>
      </c>
      <c r="B951" s="29" t="s">
        <v>1045</v>
      </c>
      <c r="C951" s="82">
        <v>5.0199999999999995E-4</v>
      </c>
      <c r="D951" s="83"/>
      <c r="E951" s="72">
        <v>5.2099999999999998E-4</v>
      </c>
      <c r="F951" s="32">
        <v>100</v>
      </c>
      <c r="G951" s="68" t="s">
        <v>32</v>
      </c>
    </row>
    <row r="952" spans="1:7" ht="14.25" customHeight="1" x14ac:dyDescent="0.4">
      <c r="A952" s="28" t="s">
        <v>1046</v>
      </c>
      <c r="B952" s="29" t="s">
        <v>1047</v>
      </c>
      <c r="C952" s="23">
        <v>3.9300000000000001E-4</v>
      </c>
      <c r="D952" s="31"/>
      <c r="E952" s="27">
        <v>3.3799999999999998E-4</v>
      </c>
      <c r="F952" s="32">
        <v>100</v>
      </c>
      <c r="G952" s="33" t="s">
        <v>32</v>
      </c>
    </row>
    <row r="953" spans="1:7" ht="14.25" customHeight="1" x14ac:dyDescent="0.4">
      <c r="A953" s="28" t="s">
        <v>1048</v>
      </c>
      <c r="B953" s="29" t="s">
        <v>1049</v>
      </c>
      <c r="C953" s="30">
        <v>4.4900000000000002E-4</v>
      </c>
      <c r="D953" s="31"/>
      <c r="E953" s="27">
        <v>4.4999999999999999E-4</v>
      </c>
      <c r="F953" s="32">
        <v>100</v>
      </c>
      <c r="G953" s="33" t="s">
        <v>32</v>
      </c>
    </row>
    <row r="954" spans="1:7" ht="14.25" customHeight="1" x14ac:dyDescent="0.4">
      <c r="A954" s="28" t="s">
        <v>1050</v>
      </c>
      <c r="B954" s="29" t="s">
        <v>1051</v>
      </c>
      <c r="C954" s="30">
        <v>4.4700000000000002E-4</v>
      </c>
      <c r="D954" s="31"/>
      <c r="E954" s="27">
        <v>3.9199999999999999E-4</v>
      </c>
      <c r="F954" s="32">
        <v>100</v>
      </c>
      <c r="G954" s="33" t="s">
        <v>32</v>
      </c>
    </row>
    <row r="955" spans="1:7" ht="14.25" customHeight="1" x14ac:dyDescent="0.4">
      <c r="A955" s="28" t="s">
        <v>1052</v>
      </c>
      <c r="B955" s="29" t="s">
        <v>1053</v>
      </c>
      <c r="C955" s="71">
        <v>5.0699999999999996E-4</v>
      </c>
      <c r="D955" s="31"/>
      <c r="E955" s="72">
        <v>5.2700000000000002E-4</v>
      </c>
      <c r="F955" s="32">
        <v>100</v>
      </c>
      <c r="G955" s="68" t="s">
        <v>32</v>
      </c>
    </row>
    <row r="956" spans="1:7" ht="14.25" customHeight="1" x14ac:dyDescent="0.4">
      <c r="A956" s="28" t="s">
        <v>1054</v>
      </c>
      <c r="B956" s="29" t="s">
        <v>1055</v>
      </c>
      <c r="C956" s="30">
        <v>4.4700000000000002E-4</v>
      </c>
      <c r="D956" s="31"/>
      <c r="E956" s="27">
        <v>3.9200000000000004E-4</v>
      </c>
      <c r="F956" s="32">
        <v>100</v>
      </c>
      <c r="G956" s="33" t="s">
        <v>32</v>
      </c>
    </row>
    <row r="957" spans="1:7" ht="14.25" customHeight="1" x14ac:dyDescent="0.4">
      <c r="A957" s="222" t="s">
        <v>1056</v>
      </c>
      <c r="B957" s="239" t="s">
        <v>1057</v>
      </c>
      <c r="C957" s="245">
        <v>8.1000000000000004E-5</v>
      </c>
      <c r="D957" s="42" t="s">
        <v>23</v>
      </c>
      <c r="E957" s="43">
        <v>0</v>
      </c>
      <c r="F957" s="242">
        <v>100</v>
      </c>
      <c r="G957" s="230" t="s">
        <v>32</v>
      </c>
    </row>
    <row r="958" spans="1:7" ht="14.25" customHeight="1" x14ac:dyDescent="0.4">
      <c r="A958" s="232"/>
      <c r="B958" s="240"/>
      <c r="C958" s="246"/>
      <c r="D958" s="37" t="s">
        <v>67</v>
      </c>
      <c r="E958" s="38">
        <v>2.9E-4</v>
      </c>
      <c r="F958" s="243"/>
      <c r="G958" s="248"/>
    </row>
    <row r="959" spans="1:7" ht="14.25" customHeight="1" x14ac:dyDescent="0.4">
      <c r="A959" s="232"/>
      <c r="B959" s="240"/>
      <c r="C959" s="246"/>
      <c r="D959" s="47" t="s">
        <v>1058</v>
      </c>
      <c r="E959" s="38">
        <v>2.7599999999999999E-4</v>
      </c>
      <c r="F959" s="243"/>
      <c r="G959" s="248"/>
    </row>
    <row r="960" spans="1:7" ht="14.25" customHeight="1" x14ac:dyDescent="0.4">
      <c r="A960" s="232"/>
      <c r="B960" s="240"/>
      <c r="C960" s="246"/>
      <c r="D960" s="48" t="s">
        <v>1059</v>
      </c>
      <c r="E960" s="20">
        <v>3.3E-4</v>
      </c>
      <c r="F960" s="243"/>
      <c r="G960" s="248"/>
    </row>
    <row r="961" spans="1:7" ht="14.25" customHeight="1" x14ac:dyDescent="0.4">
      <c r="A961" s="223"/>
      <c r="B961" s="241"/>
      <c r="C961" s="247"/>
      <c r="D961" s="24" t="s">
        <v>38</v>
      </c>
      <c r="E961" s="25">
        <v>3.2400000000000001E-4</v>
      </c>
      <c r="F961" s="244"/>
      <c r="G961" s="231"/>
    </row>
    <row r="962" spans="1:7" ht="14.25" customHeight="1" x14ac:dyDescent="0.4">
      <c r="A962" s="28" t="s">
        <v>1060</v>
      </c>
      <c r="B962" s="29" t="s">
        <v>1061</v>
      </c>
      <c r="C962" s="30">
        <v>3.6400000000000001E-4</v>
      </c>
      <c r="D962" s="31"/>
      <c r="E962" s="27">
        <v>4.57E-4</v>
      </c>
      <c r="F962" s="32">
        <v>100</v>
      </c>
      <c r="G962" s="33" t="s">
        <v>32</v>
      </c>
    </row>
    <row r="963" spans="1:7" ht="14.25" customHeight="1" x14ac:dyDescent="0.4">
      <c r="A963" s="28" t="s">
        <v>1062</v>
      </c>
      <c r="B963" s="73" t="s">
        <v>1063</v>
      </c>
      <c r="C963" s="71">
        <v>5.6299999999999992E-4</v>
      </c>
      <c r="D963" s="31"/>
      <c r="E963" s="71">
        <v>4.8799999999999999E-4</v>
      </c>
      <c r="F963" s="74">
        <v>100</v>
      </c>
      <c r="G963" s="68"/>
    </row>
    <row r="964" spans="1:7" ht="14.25" customHeight="1" x14ac:dyDescent="0.4">
      <c r="A964" s="28" t="s">
        <v>1064</v>
      </c>
      <c r="B964" s="29" t="s">
        <v>1065</v>
      </c>
      <c r="C964" s="30" t="s">
        <v>30</v>
      </c>
      <c r="D964" s="31"/>
      <c r="E964" s="27">
        <v>4.1099999999999996E-4</v>
      </c>
      <c r="F964" s="32" t="s">
        <v>31</v>
      </c>
      <c r="G964" s="68" t="s">
        <v>32</v>
      </c>
    </row>
    <row r="965" spans="1:7" ht="14.25" customHeight="1" x14ac:dyDescent="0.4">
      <c r="A965" s="28" t="s">
        <v>1066</v>
      </c>
      <c r="B965" s="29" t="s">
        <v>1067</v>
      </c>
      <c r="C965" s="30">
        <v>4.7599999999999997E-4</v>
      </c>
      <c r="D965" s="31"/>
      <c r="E965" s="27">
        <v>5.0500000000000002E-4</v>
      </c>
      <c r="F965" s="32">
        <v>100</v>
      </c>
      <c r="G965" s="33" t="s">
        <v>32</v>
      </c>
    </row>
    <row r="966" spans="1:7" ht="28.7" customHeight="1" x14ac:dyDescent="0.4">
      <c r="A966" s="28" t="s">
        <v>1068</v>
      </c>
      <c r="B966" s="29" t="s">
        <v>1069</v>
      </c>
      <c r="C966" s="30">
        <v>5.8699999999999996E-4</v>
      </c>
      <c r="D966" s="31"/>
      <c r="E966" s="27">
        <v>6.3199999999999997E-4</v>
      </c>
      <c r="F966" s="32">
        <v>99.48</v>
      </c>
      <c r="G966" s="33" t="s">
        <v>24</v>
      </c>
    </row>
    <row r="967" spans="1:7" ht="14.25" customHeight="1" x14ac:dyDescent="0.4">
      <c r="A967" s="28" t="s">
        <v>1070</v>
      </c>
      <c r="B967" s="29" t="s">
        <v>1071</v>
      </c>
      <c r="C967" s="30">
        <v>5.6999999999999998E-4</v>
      </c>
      <c r="D967" s="31"/>
      <c r="E967" s="27">
        <v>5.1500000000000005E-4</v>
      </c>
      <c r="F967" s="32">
        <v>100</v>
      </c>
      <c r="G967" s="33" t="s">
        <v>32</v>
      </c>
    </row>
    <row r="968" spans="1:7" ht="14.25" customHeight="1" x14ac:dyDescent="0.4">
      <c r="A968" s="222" t="s">
        <v>1072</v>
      </c>
      <c r="B968" s="224" t="s">
        <v>1073</v>
      </c>
      <c r="C968" s="226" t="s">
        <v>1074</v>
      </c>
      <c r="D968" s="39" t="s">
        <v>56</v>
      </c>
      <c r="E968" s="40">
        <v>0</v>
      </c>
      <c r="F968" s="249" t="s">
        <v>31</v>
      </c>
      <c r="G968" s="230"/>
    </row>
    <row r="969" spans="1:7" ht="14.25" customHeight="1" x14ac:dyDescent="0.4">
      <c r="A969" s="223"/>
      <c r="B969" s="225"/>
      <c r="C969" s="227"/>
      <c r="D969" s="24" t="s">
        <v>38</v>
      </c>
      <c r="E969" s="25">
        <v>1.06E-4</v>
      </c>
      <c r="F969" s="250"/>
      <c r="G969" s="231"/>
    </row>
    <row r="970" spans="1:7" ht="14.25" customHeight="1" x14ac:dyDescent="0.4">
      <c r="A970" s="28" t="s">
        <v>1075</v>
      </c>
      <c r="B970" s="73" t="s">
        <v>1076</v>
      </c>
      <c r="C970" s="71">
        <v>4.7599999999999997E-4</v>
      </c>
      <c r="D970" s="31"/>
      <c r="E970" s="71">
        <v>7.2399999999999993E-4</v>
      </c>
      <c r="F970" s="74">
        <v>100</v>
      </c>
      <c r="G970" s="68"/>
    </row>
    <row r="971" spans="1:7" ht="14.25" customHeight="1" x14ac:dyDescent="0.4">
      <c r="A971" s="28" t="s">
        <v>1077</v>
      </c>
      <c r="B971" s="29" t="s">
        <v>1078</v>
      </c>
      <c r="C971" s="30">
        <v>4.6200000000000001E-4</v>
      </c>
      <c r="D971" s="31"/>
      <c r="E971" s="27">
        <v>4.2200000000000001E-4</v>
      </c>
      <c r="F971" s="32">
        <v>100</v>
      </c>
      <c r="G971" s="33" t="s">
        <v>32</v>
      </c>
    </row>
    <row r="972" spans="1:7" ht="14.25" customHeight="1" x14ac:dyDescent="0.4">
      <c r="A972" s="222" t="s">
        <v>1079</v>
      </c>
      <c r="B972" s="239" t="s">
        <v>1080</v>
      </c>
      <c r="C972" s="245">
        <v>5.44E-4</v>
      </c>
      <c r="D972" s="39" t="s">
        <v>56</v>
      </c>
      <c r="E972" s="40">
        <v>0</v>
      </c>
      <c r="F972" s="242">
        <v>100</v>
      </c>
      <c r="G972" s="236" t="s">
        <v>32</v>
      </c>
    </row>
    <row r="973" spans="1:7" ht="14.25" customHeight="1" x14ac:dyDescent="0.4">
      <c r="A973" s="223"/>
      <c r="B973" s="241"/>
      <c r="C973" s="247"/>
      <c r="D973" s="24" t="s">
        <v>38</v>
      </c>
      <c r="E973" s="41">
        <v>4.8899999999999996E-4</v>
      </c>
      <c r="F973" s="244"/>
      <c r="G973" s="238"/>
    </row>
    <row r="974" spans="1:7" ht="14.25" customHeight="1" x14ac:dyDescent="0.4">
      <c r="A974" s="28" t="s">
        <v>1081</v>
      </c>
      <c r="B974" s="29" t="s">
        <v>1082</v>
      </c>
      <c r="C974" s="71">
        <v>6.6E-4</v>
      </c>
      <c r="D974" s="31"/>
      <c r="E974" s="72">
        <v>6.1700000000000004E-4</v>
      </c>
      <c r="F974" s="32">
        <v>100</v>
      </c>
      <c r="G974" s="68" t="s">
        <v>32</v>
      </c>
    </row>
    <row r="975" spans="1:7" ht="14.25" customHeight="1" x14ac:dyDescent="0.4">
      <c r="A975" s="28" t="s">
        <v>1083</v>
      </c>
      <c r="B975" s="29" t="s">
        <v>1084</v>
      </c>
      <c r="C975" s="71">
        <v>5.2599999999999999E-4</v>
      </c>
      <c r="D975" s="31"/>
      <c r="E975" s="72">
        <v>4.9200000000000003E-4</v>
      </c>
      <c r="F975" s="32">
        <v>100</v>
      </c>
      <c r="G975" s="68" t="s">
        <v>32</v>
      </c>
    </row>
    <row r="976" spans="1:7" ht="14.25" customHeight="1" x14ac:dyDescent="0.4">
      <c r="A976" s="28" t="s">
        <v>1085</v>
      </c>
      <c r="B976" s="29" t="s">
        <v>1086</v>
      </c>
      <c r="C976" s="71">
        <v>3.6499999999999998E-4</v>
      </c>
      <c r="D976" s="31"/>
      <c r="E976" s="72">
        <v>3.1E-4</v>
      </c>
      <c r="F976" s="32">
        <v>100</v>
      </c>
      <c r="G976" s="68" t="s">
        <v>32</v>
      </c>
    </row>
    <row r="977" spans="1:7" ht="14.25" customHeight="1" x14ac:dyDescent="0.4">
      <c r="A977" s="10" t="s">
        <v>1087</v>
      </c>
      <c r="B977" s="84" t="s">
        <v>1088</v>
      </c>
      <c r="C977" s="71">
        <v>3.7300000000000001E-4</v>
      </c>
      <c r="D977" s="56"/>
      <c r="E977" s="71">
        <v>3.1700000000000001E-4</v>
      </c>
      <c r="F977" s="74">
        <v>100</v>
      </c>
      <c r="G977" s="68"/>
    </row>
    <row r="978" spans="1:7" ht="14.25" customHeight="1" x14ac:dyDescent="0.4">
      <c r="A978" s="222" t="s">
        <v>1089</v>
      </c>
      <c r="B978" s="239" t="s">
        <v>1090</v>
      </c>
      <c r="C978" s="245">
        <v>4.9299999999999995E-4</v>
      </c>
      <c r="D978" s="13" t="s">
        <v>23</v>
      </c>
      <c r="E978" s="14">
        <v>0</v>
      </c>
      <c r="F978" s="242">
        <v>100</v>
      </c>
      <c r="G978" s="230" t="s">
        <v>32</v>
      </c>
    </row>
    <row r="979" spans="1:7" ht="14.25" customHeight="1" x14ac:dyDescent="0.4">
      <c r="A979" s="232"/>
      <c r="B979" s="240"/>
      <c r="C979" s="246"/>
      <c r="D979" s="37" t="s">
        <v>67</v>
      </c>
      <c r="E979" s="38">
        <v>1.7799999999999999E-4</v>
      </c>
      <c r="F979" s="243"/>
      <c r="G979" s="248"/>
    </row>
    <row r="980" spans="1:7" ht="14.25" customHeight="1" x14ac:dyDescent="0.4">
      <c r="A980" s="232"/>
      <c r="B980" s="240"/>
      <c r="C980" s="246"/>
      <c r="D980" s="37" t="s">
        <v>48</v>
      </c>
      <c r="E980" s="38">
        <v>3.2700000000000003E-4</v>
      </c>
      <c r="F980" s="243"/>
      <c r="G980" s="248"/>
    </row>
    <row r="981" spans="1:7" ht="14.25" customHeight="1" x14ac:dyDescent="0.4">
      <c r="A981" s="232"/>
      <c r="B981" s="240"/>
      <c r="C981" s="246"/>
      <c r="D981" s="19" t="s">
        <v>103</v>
      </c>
      <c r="E981" s="20">
        <v>4.35E-4</v>
      </c>
      <c r="F981" s="243"/>
      <c r="G981" s="248"/>
    </row>
    <row r="982" spans="1:7" ht="14.25" customHeight="1" x14ac:dyDescent="0.4">
      <c r="A982" s="223"/>
      <c r="B982" s="241"/>
      <c r="C982" s="247"/>
      <c r="D982" s="24" t="s">
        <v>38</v>
      </c>
      <c r="E982" s="25">
        <v>3.5499999999999996E-4</v>
      </c>
      <c r="F982" s="244"/>
      <c r="G982" s="231"/>
    </row>
    <row r="983" spans="1:7" ht="14.25" customHeight="1" x14ac:dyDescent="0.4">
      <c r="A983" s="21" t="s">
        <v>1091</v>
      </c>
      <c r="B983" s="22" t="s">
        <v>1092</v>
      </c>
      <c r="C983" s="87">
        <v>1.2999999999999999E-5</v>
      </c>
      <c r="D983" s="49"/>
      <c r="E983" s="72">
        <v>4.44E-4</v>
      </c>
      <c r="F983" s="32">
        <v>100</v>
      </c>
      <c r="G983" s="68" t="s">
        <v>32</v>
      </c>
    </row>
    <row r="984" spans="1:7" ht="14.25" customHeight="1" x14ac:dyDescent="0.4">
      <c r="A984" s="222" t="s">
        <v>1093</v>
      </c>
      <c r="B984" s="239" t="s">
        <v>1094</v>
      </c>
      <c r="C984" s="245">
        <v>0</v>
      </c>
      <c r="D984" s="42" t="s">
        <v>23</v>
      </c>
      <c r="E984" s="43">
        <v>0</v>
      </c>
      <c r="F984" s="242">
        <v>100</v>
      </c>
      <c r="G984" s="230" t="s">
        <v>32</v>
      </c>
    </row>
    <row r="985" spans="1:7" ht="14.25" customHeight="1" x14ac:dyDescent="0.4">
      <c r="A985" s="232"/>
      <c r="B985" s="240"/>
      <c r="C985" s="246"/>
      <c r="D985" s="19" t="s">
        <v>37</v>
      </c>
      <c r="E985" s="20">
        <v>3.2400000000000001E-4</v>
      </c>
      <c r="F985" s="243"/>
      <c r="G985" s="248"/>
    </row>
    <row r="986" spans="1:7" ht="14.25" customHeight="1" x14ac:dyDescent="0.4">
      <c r="A986" s="223"/>
      <c r="B986" s="241"/>
      <c r="C986" s="247"/>
      <c r="D986" s="24" t="s">
        <v>38</v>
      </c>
      <c r="E986" s="25">
        <v>0</v>
      </c>
      <c r="F986" s="244"/>
      <c r="G986" s="231"/>
    </row>
    <row r="987" spans="1:7" ht="14.25" customHeight="1" x14ac:dyDescent="0.4">
      <c r="A987" s="28" t="s">
        <v>1095</v>
      </c>
      <c r="B987" s="29" t="s">
        <v>1096</v>
      </c>
      <c r="C987" s="71">
        <v>1.01E-4</v>
      </c>
      <c r="D987" s="31"/>
      <c r="E987" s="72">
        <v>4.3599999999999997E-4</v>
      </c>
      <c r="F987" s="32">
        <v>100</v>
      </c>
      <c r="G987" s="68" t="s">
        <v>32</v>
      </c>
    </row>
    <row r="988" spans="1:7" ht="14.25" customHeight="1" x14ac:dyDescent="0.4">
      <c r="A988" s="222" t="s">
        <v>1097</v>
      </c>
      <c r="B988" s="239" t="s">
        <v>1098</v>
      </c>
      <c r="C988" s="226">
        <v>1.5900000000000002E-4</v>
      </c>
      <c r="D988" s="39" t="s">
        <v>56</v>
      </c>
      <c r="E988" s="40">
        <v>0</v>
      </c>
      <c r="F988" s="242">
        <v>100</v>
      </c>
      <c r="G988" s="236" t="s">
        <v>32</v>
      </c>
    </row>
    <row r="989" spans="1:7" ht="14.25" customHeight="1" x14ac:dyDescent="0.4">
      <c r="A989" s="232"/>
      <c r="B989" s="240"/>
      <c r="C989" s="234"/>
      <c r="D989" s="37" t="s">
        <v>67</v>
      </c>
      <c r="E989" s="38">
        <v>0</v>
      </c>
      <c r="F989" s="243"/>
      <c r="G989" s="237"/>
    </row>
    <row r="990" spans="1:7" ht="14.25" customHeight="1" x14ac:dyDescent="0.4">
      <c r="A990" s="223"/>
      <c r="B990" s="241"/>
      <c r="C990" s="227"/>
      <c r="D990" s="24" t="s">
        <v>38</v>
      </c>
      <c r="E990" s="25" t="s">
        <v>128</v>
      </c>
      <c r="F990" s="244"/>
      <c r="G990" s="238"/>
    </row>
    <row r="991" spans="1:7" ht="14.25" customHeight="1" x14ac:dyDescent="0.4">
      <c r="A991" s="28" t="s">
        <v>1099</v>
      </c>
      <c r="B991" s="29" t="s">
        <v>1100</v>
      </c>
      <c r="C991" s="30">
        <v>4.44E-4</v>
      </c>
      <c r="D991" s="31"/>
      <c r="E991" s="27">
        <v>3.8900000000000002E-4</v>
      </c>
      <c r="F991" s="32">
        <v>100</v>
      </c>
      <c r="G991" s="68" t="s">
        <v>32</v>
      </c>
    </row>
    <row r="992" spans="1:7" ht="14.25" customHeight="1" x14ac:dyDescent="0.4">
      <c r="A992" s="28" t="s">
        <v>1101</v>
      </c>
      <c r="B992" s="29" t="s">
        <v>1102</v>
      </c>
      <c r="C992" s="71">
        <v>5.0299999999999997E-4</v>
      </c>
      <c r="D992" s="31"/>
      <c r="E992" s="72">
        <v>4.4799999999999999E-4</v>
      </c>
      <c r="F992" s="32">
        <v>100</v>
      </c>
      <c r="G992" s="68" t="s">
        <v>32</v>
      </c>
    </row>
    <row r="993" spans="1:7" ht="14.25" customHeight="1" x14ac:dyDescent="0.4">
      <c r="A993" s="28" t="s">
        <v>1103</v>
      </c>
      <c r="B993" s="29" t="s">
        <v>1104</v>
      </c>
      <c r="C993" s="71">
        <v>5.1199999999999998E-4</v>
      </c>
      <c r="D993" s="31"/>
      <c r="E993" s="72">
        <v>5.31E-4</v>
      </c>
      <c r="F993" s="32">
        <v>100</v>
      </c>
      <c r="G993" s="68" t="s">
        <v>32</v>
      </c>
    </row>
    <row r="994" spans="1:7" ht="28.7" customHeight="1" x14ac:dyDescent="0.4">
      <c r="A994" s="28" t="s">
        <v>1105</v>
      </c>
      <c r="B994" s="29" t="s">
        <v>1106</v>
      </c>
      <c r="C994" s="71">
        <v>5.5000000000000003E-4</v>
      </c>
      <c r="D994" s="31"/>
      <c r="E994" s="72">
        <v>5.7499999999999999E-4</v>
      </c>
      <c r="F994" s="74">
        <v>80.790000000000006</v>
      </c>
      <c r="G994" s="88" t="s">
        <v>24</v>
      </c>
    </row>
    <row r="995" spans="1:7" ht="14.25" customHeight="1" x14ac:dyDescent="0.4">
      <c r="A995" s="28" t="s">
        <v>1107</v>
      </c>
      <c r="B995" s="29" t="s">
        <v>1108</v>
      </c>
      <c r="C995" s="71">
        <v>4.6100000000000004E-4</v>
      </c>
      <c r="D995" s="31"/>
      <c r="E995" s="72">
        <v>4.06E-4</v>
      </c>
      <c r="F995" s="32">
        <v>100</v>
      </c>
      <c r="G995" s="68" t="s">
        <v>32</v>
      </c>
    </row>
    <row r="996" spans="1:7" ht="14.25" customHeight="1" x14ac:dyDescent="0.4">
      <c r="A996" s="222" t="s">
        <v>1109</v>
      </c>
      <c r="B996" s="239" t="s">
        <v>1110</v>
      </c>
      <c r="C996" s="245" t="s">
        <v>30</v>
      </c>
      <c r="D996" s="42" t="s">
        <v>23</v>
      </c>
      <c r="E996" s="43">
        <v>0</v>
      </c>
      <c r="F996" s="242" t="s">
        <v>31</v>
      </c>
      <c r="G996" s="236" t="s">
        <v>32</v>
      </c>
    </row>
    <row r="997" spans="1:7" ht="14.25" customHeight="1" x14ac:dyDescent="0.4">
      <c r="A997" s="232"/>
      <c r="B997" s="240"/>
      <c r="C997" s="246"/>
      <c r="D997" s="37" t="s">
        <v>67</v>
      </c>
      <c r="E997" s="38">
        <v>1.8900000000000001E-4</v>
      </c>
      <c r="F997" s="243"/>
      <c r="G997" s="237"/>
    </row>
    <row r="998" spans="1:7" ht="14.25" customHeight="1" x14ac:dyDescent="0.4">
      <c r="A998" s="232"/>
      <c r="B998" s="240"/>
      <c r="C998" s="246"/>
      <c r="D998" s="37" t="s">
        <v>48</v>
      </c>
      <c r="E998" s="38">
        <v>3.0199999999999997E-4</v>
      </c>
      <c r="F998" s="243"/>
      <c r="G998" s="237"/>
    </row>
    <row r="999" spans="1:7" ht="14.25" customHeight="1" x14ac:dyDescent="0.4">
      <c r="A999" s="232"/>
      <c r="B999" s="240"/>
      <c r="C999" s="246"/>
      <c r="D999" s="37" t="s">
        <v>49</v>
      </c>
      <c r="E999" s="38">
        <v>3.39E-4</v>
      </c>
      <c r="F999" s="243"/>
      <c r="G999" s="237"/>
    </row>
    <row r="1000" spans="1:7" ht="14.25" customHeight="1" x14ac:dyDescent="0.4">
      <c r="A1000" s="232"/>
      <c r="B1000" s="240"/>
      <c r="C1000" s="246"/>
      <c r="D1000" s="37" t="s">
        <v>50</v>
      </c>
      <c r="E1000" s="38">
        <v>3.6699999999999998E-4</v>
      </c>
      <c r="F1000" s="243"/>
      <c r="G1000" s="237"/>
    </row>
    <row r="1001" spans="1:7" ht="14.25" customHeight="1" x14ac:dyDescent="0.4">
      <c r="A1001" s="223"/>
      <c r="B1001" s="241"/>
      <c r="C1001" s="247"/>
      <c r="D1001" s="24" t="s">
        <v>38</v>
      </c>
      <c r="E1001" s="25">
        <v>4.4000000000000002E-4</v>
      </c>
      <c r="F1001" s="244"/>
      <c r="G1001" s="238"/>
    </row>
    <row r="1002" spans="1:7" ht="14.25" customHeight="1" x14ac:dyDescent="0.4">
      <c r="A1002" s="28" t="s">
        <v>1111</v>
      </c>
      <c r="B1002" s="29" t="s">
        <v>1112</v>
      </c>
      <c r="C1002" s="30">
        <v>4.6900000000000002E-4</v>
      </c>
      <c r="D1002" s="31"/>
      <c r="E1002" s="27">
        <v>4.2200000000000001E-4</v>
      </c>
      <c r="F1002" s="32" t="s">
        <v>31</v>
      </c>
      <c r="G1002" s="33" t="s">
        <v>32</v>
      </c>
    </row>
    <row r="1003" spans="1:7" ht="14.25" customHeight="1" x14ac:dyDescent="0.4">
      <c r="A1003" s="28" t="s">
        <v>1113</v>
      </c>
      <c r="B1003" s="73" t="s">
        <v>1114</v>
      </c>
      <c r="C1003" s="71">
        <v>1E-4</v>
      </c>
      <c r="D1003" s="31"/>
      <c r="E1003" s="71">
        <v>5.0500000000000002E-4</v>
      </c>
      <c r="F1003" s="74">
        <v>100</v>
      </c>
      <c r="G1003" s="68"/>
    </row>
    <row r="1004" spans="1:7" ht="14.25" customHeight="1" x14ac:dyDescent="0.4">
      <c r="A1004" s="28" t="s">
        <v>1115</v>
      </c>
      <c r="B1004" s="29" t="s">
        <v>1116</v>
      </c>
      <c r="C1004" s="71">
        <v>2.99E-4</v>
      </c>
      <c r="D1004" s="31"/>
      <c r="E1004" s="72">
        <v>6.1200000000000002E-4</v>
      </c>
      <c r="F1004" s="32">
        <v>100</v>
      </c>
      <c r="G1004" s="68" t="s">
        <v>32</v>
      </c>
    </row>
    <row r="1005" spans="1:7" ht="14.25" customHeight="1" x14ac:dyDescent="0.4">
      <c r="A1005" s="28" t="s">
        <v>1117</v>
      </c>
      <c r="B1005" s="73" t="s">
        <v>1118</v>
      </c>
      <c r="C1005" s="71">
        <v>4.7299999999999995E-4</v>
      </c>
      <c r="D1005" s="31"/>
      <c r="E1005" s="71">
        <v>4.17E-4</v>
      </c>
      <c r="F1005" s="74">
        <v>100</v>
      </c>
      <c r="G1005" s="68"/>
    </row>
    <row r="1006" spans="1:7" ht="14.25" customHeight="1" x14ac:dyDescent="0.4">
      <c r="A1006" s="28" t="s">
        <v>1119</v>
      </c>
      <c r="B1006" s="29" t="s">
        <v>1120</v>
      </c>
      <c r="C1006" s="71">
        <v>4.6999999999999999E-4</v>
      </c>
      <c r="D1006" s="31"/>
      <c r="E1006" s="72">
        <v>4.15E-4</v>
      </c>
      <c r="F1006" s="32">
        <v>100</v>
      </c>
      <c r="G1006" s="68" t="s">
        <v>32</v>
      </c>
    </row>
    <row r="1007" spans="1:7" ht="14.25" customHeight="1" x14ac:dyDescent="0.4">
      <c r="A1007" s="28" t="s">
        <v>1121</v>
      </c>
      <c r="B1007" s="29" t="s">
        <v>1122</v>
      </c>
      <c r="C1007" s="71">
        <v>5.0900000000000001E-4</v>
      </c>
      <c r="D1007" s="31"/>
      <c r="E1007" s="72">
        <v>5.3499999999999999E-4</v>
      </c>
      <c r="F1007" s="32">
        <v>100</v>
      </c>
      <c r="G1007" s="68" t="s">
        <v>32</v>
      </c>
    </row>
    <row r="1008" spans="1:7" ht="14.25" customHeight="1" x14ac:dyDescent="0.4">
      <c r="A1008" s="28" t="s">
        <v>1123</v>
      </c>
      <c r="B1008" s="29" t="s">
        <v>1124</v>
      </c>
      <c r="C1008" s="71">
        <v>4.7599999999999997E-4</v>
      </c>
      <c r="D1008" s="31"/>
      <c r="E1008" s="72">
        <v>4.9700000000000005E-4</v>
      </c>
      <c r="F1008" s="32">
        <v>100</v>
      </c>
      <c r="G1008" s="68" t="s">
        <v>32</v>
      </c>
    </row>
    <row r="1009" spans="1:7" ht="14.25" customHeight="1" x14ac:dyDescent="0.4">
      <c r="A1009" s="222" t="s">
        <v>1125</v>
      </c>
      <c r="B1009" s="239" t="s">
        <v>1126</v>
      </c>
      <c r="C1009" s="226">
        <v>5.4500000000000002E-4</v>
      </c>
      <c r="D1009" s="39" t="s">
        <v>56</v>
      </c>
      <c r="E1009" s="40">
        <v>0</v>
      </c>
      <c r="F1009" s="242">
        <v>100</v>
      </c>
      <c r="G1009" s="236" t="s">
        <v>32</v>
      </c>
    </row>
    <row r="1010" spans="1:7" ht="14.25" customHeight="1" x14ac:dyDescent="0.4">
      <c r="A1010" s="223"/>
      <c r="B1010" s="241"/>
      <c r="C1010" s="227"/>
      <c r="D1010" s="24" t="s">
        <v>38</v>
      </c>
      <c r="E1010" s="25">
        <v>5.6800000000000004E-4</v>
      </c>
      <c r="F1010" s="244"/>
      <c r="G1010" s="238"/>
    </row>
    <row r="1011" spans="1:7" ht="14.25" customHeight="1" x14ac:dyDescent="0.4">
      <c r="A1011" s="28" t="s">
        <v>1127</v>
      </c>
      <c r="B1011" s="29" t="s">
        <v>1128</v>
      </c>
      <c r="C1011" s="71">
        <v>6.4700000000000001E-4</v>
      </c>
      <c r="D1011" s="31"/>
      <c r="E1011" s="72">
        <v>5.9199999999999997E-4</v>
      </c>
      <c r="F1011" s="32">
        <v>100</v>
      </c>
      <c r="G1011" s="68" t="s">
        <v>32</v>
      </c>
    </row>
    <row r="1012" spans="1:7" ht="14.25" customHeight="1" x14ac:dyDescent="0.4">
      <c r="A1012" s="222" t="s">
        <v>1129</v>
      </c>
      <c r="B1012" s="239" t="s">
        <v>1130</v>
      </c>
      <c r="C1012" s="226">
        <v>4.7600000000000002E-4</v>
      </c>
      <c r="D1012" s="39" t="s">
        <v>56</v>
      </c>
      <c r="E1012" s="40">
        <v>3.1500000000000001E-4</v>
      </c>
      <c r="F1012" s="242">
        <v>100</v>
      </c>
      <c r="G1012" s="236" t="s">
        <v>32</v>
      </c>
    </row>
    <row r="1013" spans="1:7" ht="14.25" customHeight="1" x14ac:dyDescent="0.4">
      <c r="A1013" s="232"/>
      <c r="B1013" s="240"/>
      <c r="C1013" s="234"/>
      <c r="D1013" s="37" t="s">
        <v>67</v>
      </c>
      <c r="E1013" s="38">
        <v>4.0500000000000003E-4</v>
      </c>
      <c r="F1013" s="243"/>
      <c r="G1013" s="237"/>
    </row>
    <row r="1014" spans="1:7" ht="14.25" customHeight="1" x14ac:dyDescent="0.4">
      <c r="A1014" s="232"/>
      <c r="B1014" s="240"/>
      <c r="C1014" s="234"/>
      <c r="D1014" s="37" t="s">
        <v>48</v>
      </c>
      <c r="E1014" s="38">
        <v>4.1099999999999996E-4</v>
      </c>
      <c r="F1014" s="243"/>
      <c r="G1014" s="237"/>
    </row>
    <row r="1015" spans="1:7" ht="14.25" customHeight="1" x14ac:dyDescent="0.4">
      <c r="A1015" s="232"/>
      <c r="B1015" s="240"/>
      <c r="C1015" s="234"/>
      <c r="D1015" s="37" t="s">
        <v>49</v>
      </c>
      <c r="E1015" s="38">
        <v>3.4599999999999995E-4</v>
      </c>
      <c r="F1015" s="243"/>
      <c r="G1015" s="237"/>
    </row>
    <row r="1016" spans="1:7" ht="14.25" customHeight="1" x14ac:dyDescent="0.4">
      <c r="A1016" s="232"/>
      <c r="B1016" s="240"/>
      <c r="C1016" s="234"/>
      <c r="D1016" s="37" t="s">
        <v>50</v>
      </c>
      <c r="E1016" s="38">
        <v>3.5299999999999996E-4</v>
      </c>
      <c r="F1016" s="243"/>
      <c r="G1016" s="237"/>
    </row>
    <row r="1017" spans="1:7" ht="14.25" customHeight="1" x14ac:dyDescent="0.4">
      <c r="A1017" s="232"/>
      <c r="B1017" s="240"/>
      <c r="C1017" s="234"/>
      <c r="D1017" s="37" t="s">
        <v>51</v>
      </c>
      <c r="E1017" s="38">
        <v>0</v>
      </c>
      <c r="F1017" s="243"/>
      <c r="G1017" s="237"/>
    </row>
    <row r="1018" spans="1:7" ht="14.25" customHeight="1" x14ac:dyDescent="0.4">
      <c r="A1018" s="223"/>
      <c r="B1018" s="241"/>
      <c r="C1018" s="227"/>
      <c r="D1018" s="24" t="s">
        <v>38</v>
      </c>
      <c r="E1018" s="25">
        <v>5.0699999999999996E-4</v>
      </c>
      <c r="F1018" s="244"/>
      <c r="G1018" s="238"/>
    </row>
    <row r="1019" spans="1:7" ht="14.25" customHeight="1" x14ac:dyDescent="0.4">
      <c r="A1019" s="28" t="s">
        <v>1131</v>
      </c>
      <c r="B1019" s="29" t="s">
        <v>1132</v>
      </c>
      <c r="C1019" s="71">
        <v>5.4800000000000009E-4</v>
      </c>
      <c r="D1019" s="31"/>
      <c r="E1019" s="72">
        <v>4.9299999999999995E-4</v>
      </c>
      <c r="F1019" s="32">
        <v>100</v>
      </c>
      <c r="G1019" s="68" t="s">
        <v>32</v>
      </c>
    </row>
    <row r="1020" spans="1:7" ht="14.25" customHeight="1" x14ac:dyDescent="0.4">
      <c r="A1020" s="28" t="s">
        <v>1133</v>
      </c>
      <c r="B1020" s="29" t="s">
        <v>1134</v>
      </c>
      <c r="C1020" s="71">
        <v>4.7199999999999998E-4</v>
      </c>
      <c r="D1020" s="31"/>
      <c r="E1020" s="72">
        <v>4.17E-4</v>
      </c>
      <c r="F1020" s="32">
        <v>100</v>
      </c>
      <c r="G1020" s="68" t="s">
        <v>32</v>
      </c>
    </row>
    <row r="1021" spans="1:7" ht="14.25" customHeight="1" x14ac:dyDescent="0.4">
      <c r="A1021" s="28" t="s">
        <v>1135</v>
      </c>
      <c r="B1021" s="29" t="s">
        <v>1136</v>
      </c>
      <c r="C1021" s="71">
        <v>5.5000000000000003E-4</v>
      </c>
      <c r="D1021" s="89"/>
      <c r="E1021" s="72">
        <v>4.95E-4</v>
      </c>
      <c r="F1021" s="32">
        <v>100</v>
      </c>
      <c r="G1021" s="68" t="s">
        <v>32</v>
      </c>
    </row>
    <row r="1022" spans="1:7" ht="14.25" customHeight="1" x14ac:dyDescent="0.4">
      <c r="A1022" s="222" t="s">
        <v>1137</v>
      </c>
      <c r="B1022" s="239" t="s">
        <v>1138</v>
      </c>
      <c r="C1022" s="245" t="s">
        <v>30</v>
      </c>
      <c r="D1022" s="42" t="s">
        <v>23</v>
      </c>
      <c r="E1022" s="43">
        <v>0</v>
      </c>
      <c r="F1022" s="242" t="s">
        <v>31</v>
      </c>
      <c r="G1022" s="236" t="s">
        <v>32</v>
      </c>
    </row>
    <row r="1023" spans="1:7" ht="14.25" customHeight="1" x14ac:dyDescent="0.4">
      <c r="A1023" s="232"/>
      <c r="B1023" s="240"/>
      <c r="C1023" s="246"/>
      <c r="D1023" s="37" t="s">
        <v>67</v>
      </c>
      <c r="E1023" s="38">
        <v>2.4699999999999999E-4</v>
      </c>
      <c r="F1023" s="243"/>
      <c r="G1023" s="237"/>
    </row>
    <row r="1024" spans="1:7" ht="14.25" customHeight="1" x14ac:dyDescent="0.4">
      <c r="A1024" s="232"/>
      <c r="B1024" s="240"/>
      <c r="C1024" s="246"/>
      <c r="D1024" s="37" t="s">
        <v>48</v>
      </c>
      <c r="E1024" s="38">
        <v>2.9499999999999996E-4</v>
      </c>
      <c r="F1024" s="243"/>
      <c r="G1024" s="237"/>
    </row>
    <row r="1025" spans="1:7" ht="14.25" customHeight="1" x14ac:dyDescent="0.4">
      <c r="A1025" s="232"/>
      <c r="B1025" s="240"/>
      <c r="C1025" s="246"/>
      <c r="D1025" s="37" t="s">
        <v>49</v>
      </c>
      <c r="E1025" s="38">
        <v>3.0899999999999998E-4</v>
      </c>
      <c r="F1025" s="243"/>
      <c r="G1025" s="237"/>
    </row>
    <row r="1026" spans="1:7" ht="14.25" customHeight="1" x14ac:dyDescent="0.4">
      <c r="A1026" s="232"/>
      <c r="B1026" s="240"/>
      <c r="C1026" s="246"/>
      <c r="D1026" s="37" t="s">
        <v>50</v>
      </c>
      <c r="E1026" s="38">
        <v>3.3100000000000002E-4</v>
      </c>
      <c r="F1026" s="243"/>
      <c r="G1026" s="237"/>
    </row>
    <row r="1027" spans="1:7" ht="14.25" customHeight="1" x14ac:dyDescent="0.4">
      <c r="A1027" s="232"/>
      <c r="B1027" s="240"/>
      <c r="C1027" s="246"/>
      <c r="D1027" s="37" t="s">
        <v>51</v>
      </c>
      <c r="E1027" s="38">
        <v>3.3500000000000001E-4</v>
      </c>
      <c r="F1027" s="243"/>
      <c r="G1027" s="237"/>
    </row>
    <row r="1028" spans="1:7" ht="14.25" customHeight="1" x14ac:dyDescent="0.4">
      <c r="A1028" s="223"/>
      <c r="B1028" s="241"/>
      <c r="C1028" s="247"/>
      <c r="D1028" s="24" t="s">
        <v>38</v>
      </c>
      <c r="E1028" s="25">
        <v>4.1599999999999997E-4</v>
      </c>
      <c r="F1028" s="244"/>
      <c r="G1028" s="238"/>
    </row>
    <row r="1029" spans="1:7" ht="14.25" customHeight="1" x14ac:dyDescent="0.4">
      <c r="A1029" s="28" t="s">
        <v>1139</v>
      </c>
      <c r="B1029" s="29" t="s">
        <v>1140</v>
      </c>
      <c r="C1029" s="71">
        <v>1.75E-4</v>
      </c>
      <c r="D1029" s="31"/>
      <c r="E1029" s="72">
        <v>4.1999999999999996E-4</v>
      </c>
      <c r="F1029" s="32">
        <v>100</v>
      </c>
      <c r="G1029" s="68" t="s">
        <v>32</v>
      </c>
    </row>
    <row r="1030" spans="1:7" ht="14.25" customHeight="1" x14ac:dyDescent="0.4">
      <c r="A1030" s="28" t="s">
        <v>1141</v>
      </c>
      <c r="B1030" s="29" t="s">
        <v>1142</v>
      </c>
      <c r="C1030" s="71">
        <v>5.3899999999999998E-4</v>
      </c>
      <c r="D1030" s="31"/>
      <c r="E1030" s="72">
        <v>5.669999999999999E-4</v>
      </c>
      <c r="F1030" s="32">
        <v>100</v>
      </c>
      <c r="G1030" s="68" t="s">
        <v>32</v>
      </c>
    </row>
    <row r="1031" spans="1:7" ht="14.25" customHeight="1" x14ac:dyDescent="0.4">
      <c r="A1031" s="28" t="s">
        <v>1143</v>
      </c>
      <c r="B1031" s="73" t="s">
        <v>1144</v>
      </c>
      <c r="C1031" s="71" t="s">
        <v>1074</v>
      </c>
      <c r="D1031" s="31"/>
      <c r="E1031" s="71">
        <v>7.0899999999999999E-4</v>
      </c>
      <c r="F1031" s="85" t="s">
        <v>31</v>
      </c>
      <c r="G1031" s="68"/>
    </row>
    <row r="1032" spans="1:7" ht="14.25" customHeight="1" x14ac:dyDescent="0.4">
      <c r="A1032" s="28" t="s">
        <v>1145</v>
      </c>
      <c r="B1032" s="29" t="s">
        <v>1146</v>
      </c>
      <c r="C1032" s="71">
        <v>4.8099999999999998E-4</v>
      </c>
      <c r="D1032" s="31"/>
      <c r="E1032" s="72">
        <v>4.26E-4</v>
      </c>
      <c r="F1032" s="32">
        <v>100</v>
      </c>
      <c r="G1032" s="68" t="s">
        <v>32</v>
      </c>
    </row>
    <row r="1033" spans="1:7" ht="14.25" customHeight="1" x14ac:dyDescent="0.4">
      <c r="A1033" s="28" t="s">
        <v>1147</v>
      </c>
      <c r="B1033" s="29" t="s">
        <v>1148</v>
      </c>
      <c r="C1033" s="71" t="s">
        <v>128</v>
      </c>
      <c r="D1033" s="31"/>
      <c r="E1033" s="72">
        <v>4.73E-4</v>
      </c>
      <c r="F1033" s="32" t="s">
        <v>31</v>
      </c>
      <c r="G1033" s="68" t="s">
        <v>32</v>
      </c>
    </row>
    <row r="1034" spans="1:7" ht="14.25" customHeight="1" x14ac:dyDescent="0.4">
      <c r="A1034" s="28" t="s">
        <v>1149</v>
      </c>
      <c r="B1034" s="29" t="s">
        <v>1150</v>
      </c>
      <c r="C1034" s="71">
        <v>7.7800000000000005E-4</v>
      </c>
      <c r="D1034" s="31"/>
      <c r="E1034" s="72">
        <v>7.2300000000000001E-4</v>
      </c>
      <c r="F1034" s="32">
        <v>100</v>
      </c>
      <c r="G1034" s="68" t="s">
        <v>32</v>
      </c>
    </row>
    <row r="1035" spans="1:7" ht="14.25" customHeight="1" x14ac:dyDescent="0.4">
      <c r="A1035" s="222" t="s">
        <v>1151</v>
      </c>
      <c r="B1035" s="239" t="s">
        <v>1152</v>
      </c>
      <c r="C1035" s="226">
        <v>3.86E-4</v>
      </c>
      <c r="D1035" s="39" t="s">
        <v>56</v>
      </c>
      <c r="E1035" s="40">
        <v>3.5100000000000002E-4</v>
      </c>
      <c r="F1035" s="242">
        <v>100</v>
      </c>
      <c r="G1035" s="236" t="s">
        <v>32</v>
      </c>
    </row>
    <row r="1036" spans="1:7" ht="14.25" customHeight="1" x14ac:dyDescent="0.4">
      <c r="A1036" s="232"/>
      <c r="B1036" s="240"/>
      <c r="C1036" s="234"/>
      <c r="D1036" s="19" t="s">
        <v>37</v>
      </c>
      <c r="E1036" s="20">
        <v>3.4099999999999999E-4</v>
      </c>
      <c r="F1036" s="243"/>
      <c r="G1036" s="237"/>
    </row>
    <row r="1037" spans="1:7" ht="14.25" customHeight="1" x14ac:dyDescent="0.4">
      <c r="A1037" s="223"/>
      <c r="B1037" s="241"/>
      <c r="C1037" s="227"/>
      <c r="D1037" s="24" t="s">
        <v>38</v>
      </c>
      <c r="E1037" s="25">
        <v>3.4200000000000002E-4</v>
      </c>
      <c r="F1037" s="244"/>
      <c r="G1037" s="238"/>
    </row>
    <row r="1038" spans="1:7" ht="14.25" customHeight="1" x14ac:dyDescent="0.4">
      <c r="A1038" s="21" t="s">
        <v>1153</v>
      </c>
      <c r="B1038" s="86" t="s">
        <v>1154</v>
      </c>
      <c r="C1038" s="71">
        <v>4.8299999999999998E-4</v>
      </c>
      <c r="D1038" s="49"/>
      <c r="E1038" s="71">
        <v>5.2999999999999998E-4</v>
      </c>
      <c r="F1038" s="74">
        <v>100</v>
      </c>
      <c r="G1038" s="68"/>
    </row>
    <row r="1039" spans="1:7" ht="14.25" customHeight="1" x14ac:dyDescent="0.4">
      <c r="A1039" s="28" t="s">
        <v>1155</v>
      </c>
      <c r="B1039" s="29" t="s">
        <v>1156</v>
      </c>
      <c r="C1039" s="71">
        <v>5.13E-4</v>
      </c>
      <c r="D1039" s="31"/>
      <c r="E1039" s="72">
        <v>5.4700000000000007E-4</v>
      </c>
      <c r="F1039" s="32">
        <v>100</v>
      </c>
      <c r="G1039" s="68" t="s">
        <v>32</v>
      </c>
    </row>
    <row r="1040" spans="1:7" ht="14.25" customHeight="1" x14ac:dyDescent="0.4">
      <c r="A1040" s="28" t="s">
        <v>1157</v>
      </c>
      <c r="B1040" s="29" t="s">
        <v>1158</v>
      </c>
      <c r="C1040" s="71">
        <v>5.04E-4</v>
      </c>
      <c r="D1040" s="31"/>
      <c r="E1040" s="72">
        <v>5.04E-4</v>
      </c>
      <c r="F1040" s="32">
        <v>100</v>
      </c>
      <c r="G1040" s="68" t="s">
        <v>32</v>
      </c>
    </row>
    <row r="1041" spans="1:7" ht="28.7" customHeight="1" x14ac:dyDescent="0.4">
      <c r="A1041" s="28" t="s">
        <v>1159</v>
      </c>
      <c r="B1041" s="29" t="s">
        <v>1160</v>
      </c>
      <c r="C1041" s="71">
        <v>4.7299999999999995E-4</v>
      </c>
      <c r="D1041" s="31"/>
      <c r="E1041" s="72">
        <v>4.86E-4</v>
      </c>
      <c r="F1041" s="74">
        <v>85.91</v>
      </c>
      <c r="G1041" s="76" t="s">
        <v>24</v>
      </c>
    </row>
    <row r="1042" spans="1:7" ht="14.25" customHeight="1" x14ac:dyDescent="0.4">
      <c r="A1042" s="28" t="s">
        <v>1161</v>
      </c>
      <c r="B1042" s="29" t="s">
        <v>1162</v>
      </c>
      <c r="C1042" s="30">
        <v>6.2600000000000004E-4</v>
      </c>
      <c r="D1042" s="31"/>
      <c r="E1042" s="27">
        <v>5.71E-4</v>
      </c>
      <c r="F1042" s="32">
        <v>100</v>
      </c>
      <c r="G1042" s="68" t="s">
        <v>32</v>
      </c>
    </row>
    <row r="1043" spans="1:7" ht="14.25" customHeight="1" x14ac:dyDescent="0.4">
      <c r="A1043" s="28" t="s">
        <v>1163</v>
      </c>
      <c r="B1043" s="29" t="s">
        <v>1164</v>
      </c>
      <c r="C1043" s="30">
        <v>4.7800000000000002E-4</v>
      </c>
      <c r="D1043" s="31"/>
      <c r="E1043" s="72">
        <v>5.0299999999999997E-4</v>
      </c>
      <c r="F1043" s="32">
        <v>100</v>
      </c>
      <c r="G1043" s="68" t="s">
        <v>32</v>
      </c>
    </row>
    <row r="1044" spans="1:7" ht="14.25" customHeight="1" x14ac:dyDescent="0.4">
      <c r="A1044" s="28" t="s">
        <v>1165</v>
      </c>
      <c r="B1044" s="73" t="s">
        <v>1166</v>
      </c>
      <c r="C1044" s="71">
        <v>4.6000000000000001E-4</v>
      </c>
      <c r="D1044" s="31"/>
      <c r="E1044" s="71">
        <v>4.0400000000000001E-4</v>
      </c>
      <c r="F1044" s="74">
        <v>100</v>
      </c>
      <c r="G1044" s="68"/>
    </row>
    <row r="1045" spans="1:7" ht="14.25" customHeight="1" x14ac:dyDescent="0.4">
      <c r="A1045" s="28" t="s">
        <v>1167</v>
      </c>
      <c r="B1045" s="73" t="s">
        <v>1168</v>
      </c>
      <c r="C1045" s="71">
        <v>4.26E-4</v>
      </c>
      <c r="D1045" s="31"/>
      <c r="E1045" s="72">
        <v>3.6999999999999999E-4</v>
      </c>
      <c r="F1045" s="74">
        <v>100</v>
      </c>
      <c r="G1045" s="68"/>
    </row>
    <row r="1046" spans="1:7" ht="14.25" customHeight="1" x14ac:dyDescent="0.4">
      <c r="A1046" s="28" t="s">
        <v>1169</v>
      </c>
      <c r="B1046" s="29" t="s">
        <v>1170</v>
      </c>
      <c r="C1046" s="71">
        <v>3.6699999999999998E-4</v>
      </c>
      <c r="D1046" s="31" t="s">
        <v>23</v>
      </c>
      <c r="E1046" s="27">
        <v>0</v>
      </c>
      <c r="F1046" s="32">
        <v>100</v>
      </c>
      <c r="G1046" s="68" t="s">
        <v>32</v>
      </c>
    </row>
    <row r="1047" spans="1:7" ht="14.25" customHeight="1" x14ac:dyDescent="0.4">
      <c r="A1047" s="28" t="s">
        <v>1171</v>
      </c>
      <c r="B1047" s="29" t="s">
        <v>1172</v>
      </c>
      <c r="C1047" s="71">
        <v>4.8099999999999998E-4</v>
      </c>
      <c r="D1047" s="31"/>
      <c r="E1047" s="72">
        <v>5.1000000000000004E-4</v>
      </c>
      <c r="F1047" s="32">
        <v>100</v>
      </c>
      <c r="G1047" s="68" t="s">
        <v>32</v>
      </c>
    </row>
    <row r="1048" spans="1:7" ht="14.25" customHeight="1" x14ac:dyDescent="0.4">
      <c r="A1048" s="28" t="s">
        <v>1173</v>
      </c>
      <c r="B1048" s="29" t="s">
        <v>1174</v>
      </c>
      <c r="C1048" s="71">
        <v>5.6799999999999993E-4</v>
      </c>
      <c r="D1048" s="31"/>
      <c r="E1048" s="72">
        <v>5.1400000000000003E-4</v>
      </c>
      <c r="F1048" s="32">
        <v>100</v>
      </c>
      <c r="G1048" s="68" t="s">
        <v>32</v>
      </c>
    </row>
    <row r="1049" spans="1:7" ht="14.25" customHeight="1" x14ac:dyDescent="0.4">
      <c r="A1049" s="28" t="s">
        <v>1175</v>
      </c>
      <c r="B1049" s="73" t="s">
        <v>1176</v>
      </c>
      <c r="C1049" s="71">
        <v>4.75E-4</v>
      </c>
      <c r="D1049" s="31"/>
      <c r="E1049" s="71">
        <v>4.1899999999999999E-4</v>
      </c>
      <c r="F1049" s="74">
        <v>100</v>
      </c>
      <c r="G1049" s="68"/>
    </row>
    <row r="1050" spans="1:7" ht="14.25" customHeight="1" x14ac:dyDescent="0.4">
      <c r="A1050" s="28" t="s">
        <v>1177</v>
      </c>
      <c r="B1050" s="73" t="s">
        <v>1178</v>
      </c>
      <c r="C1050" s="71">
        <v>4.7799999999999996E-4</v>
      </c>
      <c r="D1050" s="31"/>
      <c r="E1050" s="72">
        <v>0</v>
      </c>
      <c r="F1050" s="74">
        <v>100</v>
      </c>
      <c r="G1050" s="68"/>
    </row>
    <row r="1051" spans="1:7" ht="28.7" customHeight="1" x14ac:dyDescent="0.4">
      <c r="A1051" s="28" t="s">
        <v>1179</v>
      </c>
      <c r="B1051" s="29" t="s">
        <v>1180</v>
      </c>
      <c r="C1051" s="71">
        <v>5.4600000000000004E-4</v>
      </c>
      <c r="D1051" s="31"/>
      <c r="E1051" s="72">
        <v>6.5900000000000008E-4</v>
      </c>
      <c r="F1051" s="74">
        <v>63.98</v>
      </c>
      <c r="G1051" s="88" t="s">
        <v>24</v>
      </c>
    </row>
    <row r="1052" spans="1:7" ht="14.25" customHeight="1" x14ac:dyDescent="0.4">
      <c r="A1052" s="28" t="s">
        <v>1181</v>
      </c>
      <c r="B1052" s="73" t="s">
        <v>1182</v>
      </c>
      <c r="C1052" s="71">
        <v>5.22E-4</v>
      </c>
      <c r="D1052" s="31"/>
      <c r="E1052" s="71">
        <v>4.6600000000000005E-4</v>
      </c>
      <c r="F1052" s="74">
        <v>100</v>
      </c>
      <c r="G1052" s="68"/>
    </row>
    <row r="1053" spans="1:7" ht="14.25" customHeight="1" x14ac:dyDescent="0.4">
      <c r="A1053" s="28" t="s">
        <v>1183</v>
      </c>
      <c r="B1053" s="29" t="s">
        <v>1184</v>
      </c>
      <c r="C1053" s="71">
        <v>1.4799999999999999E-4</v>
      </c>
      <c r="D1053" s="31"/>
      <c r="E1053" s="72">
        <v>5.4600000000000004E-4</v>
      </c>
      <c r="F1053" s="32">
        <v>100</v>
      </c>
      <c r="G1053" s="68" t="s">
        <v>32</v>
      </c>
    </row>
    <row r="1054" spans="1:7" ht="14.25" customHeight="1" x14ac:dyDescent="0.4">
      <c r="A1054" s="28" t="s">
        <v>1185</v>
      </c>
      <c r="B1054" s="73" t="s">
        <v>1186</v>
      </c>
      <c r="C1054" s="71">
        <v>5.3200000000000003E-4</v>
      </c>
      <c r="D1054" s="31"/>
      <c r="E1054" s="71">
        <v>4.7599999999999997E-4</v>
      </c>
      <c r="F1054" s="74">
        <v>100</v>
      </c>
      <c r="G1054" s="68"/>
    </row>
    <row r="1055" spans="1:7" ht="14.25" customHeight="1" x14ac:dyDescent="0.4">
      <c r="A1055" s="28" t="s">
        <v>1187</v>
      </c>
      <c r="B1055" s="73" t="s">
        <v>1188</v>
      </c>
      <c r="C1055" s="71">
        <v>5.6999999999999998E-4</v>
      </c>
      <c r="D1055" s="31"/>
      <c r="E1055" s="72">
        <v>6.1700000000000004E-4</v>
      </c>
      <c r="F1055" s="74">
        <v>100</v>
      </c>
      <c r="G1055" s="68"/>
    </row>
    <row r="1056" spans="1:7" ht="14.25" customHeight="1" x14ac:dyDescent="0.4">
      <c r="A1056" s="28" t="s">
        <v>1189</v>
      </c>
      <c r="B1056" s="29" t="s">
        <v>1190</v>
      </c>
      <c r="C1056" s="71">
        <v>4.7299999999999995E-4</v>
      </c>
      <c r="D1056" s="31"/>
      <c r="E1056" s="72">
        <v>4.86E-4</v>
      </c>
      <c r="F1056" s="32">
        <v>100</v>
      </c>
      <c r="G1056" s="68" t="s">
        <v>32</v>
      </c>
    </row>
    <row r="1057" spans="1:7" ht="14.25" customHeight="1" x14ac:dyDescent="0.4">
      <c r="A1057" s="28" t="s">
        <v>1191</v>
      </c>
      <c r="B1057" s="29" t="s">
        <v>1192</v>
      </c>
      <c r="C1057" s="71">
        <v>5.2000000000000006E-4</v>
      </c>
      <c r="D1057" s="31"/>
      <c r="E1057" s="72">
        <v>4.6500000000000003E-4</v>
      </c>
      <c r="F1057" s="74">
        <v>100</v>
      </c>
      <c r="G1057" s="68" t="s">
        <v>32</v>
      </c>
    </row>
    <row r="1058" spans="1:7" ht="14.25" customHeight="1" x14ac:dyDescent="0.4">
      <c r="A1058" s="28" t="s">
        <v>1193</v>
      </c>
      <c r="B1058" s="29" t="s">
        <v>1194</v>
      </c>
      <c r="C1058" s="71">
        <v>6.3299999999999999E-4</v>
      </c>
      <c r="D1058" s="31"/>
      <c r="E1058" s="72">
        <v>6.7900000000000002E-4</v>
      </c>
      <c r="F1058" s="32">
        <v>100</v>
      </c>
      <c r="G1058" s="68" t="s">
        <v>32</v>
      </c>
    </row>
    <row r="1059" spans="1:7" ht="14.25" customHeight="1" x14ac:dyDescent="0.4">
      <c r="A1059" s="28" t="s">
        <v>1195</v>
      </c>
      <c r="B1059" s="73" t="s">
        <v>1196</v>
      </c>
      <c r="C1059" s="71">
        <v>5.8500000000000002E-4</v>
      </c>
      <c r="D1059" s="31"/>
      <c r="E1059" s="71">
        <v>6.2299999999999996E-4</v>
      </c>
      <c r="F1059" s="74">
        <v>100</v>
      </c>
      <c r="G1059" s="68"/>
    </row>
    <row r="1060" spans="1:7" ht="14.25" customHeight="1" x14ac:dyDescent="0.4">
      <c r="A1060" s="28" t="s">
        <v>1197</v>
      </c>
      <c r="B1060" s="29" t="s">
        <v>1198</v>
      </c>
      <c r="C1060" s="71">
        <v>5.1400000000000003E-4</v>
      </c>
      <c r="D1060" s="31"/>
      <c r="E1060" s="72">
        <v>4.5900000000000004E-4</v>
      </c>
      <c r="F1060" s="32">
        <v>100</v>
      </c>
      <c r="G1060" s="68" t="s">
        <v>32</v>
      </c>
    </row>
    <row r="1061" spans="1:7" ht="14.25" customHeight="1" x14ac:dyDescent="0.4">
      <c r="A1061" s="222" t="s">
        <v>1199</v>
      </c>
      <c r="B1061" s="224" t="s">
        <v>1200</v>
      </c>
      <c r="C1061" s="226">
        <v>4.95E-4</v>
      </c>
      <c r="D1061" s="39" t="s">
        <v>56</v>
      </c>
      <c r="E1061" s="40">
        <v>0</v>
      </c>
      <c r="F1061" s="228">
        <v>100</v>
      </c>
      <c r="G1061" s="236"/>
    </row>
    <row r="1062" spans="1:7" ht="14.25" customHeight="1" x14ac:dyDescent="0.4">
      <c r="A1062" s="232"/>
      <c r="B1062" s="233"/>
      <c r="C1062" s="234"/>
      <c r="D1062" s="37" t="s">
        <v>67</v>
      </c>
      <c r="E1062" s="38">
        <v>3.4900000000000003E-4</v>
      </c>
      <c r="F1062" s="235"/>
      <c r="G1062" s="237"/>
    </row>
    <row r="1063" spans="1:7" ht="14.25" customHeight="1" x14ac:dyDescent="0.4">
      <c r="A1063" s="223"/>
      <c r="B1063" s="225"/>
      <c r="C1063" s="227"/>
      <c r="D1063" s="24" t="s">
        <v>38</v>
      </c>
      <c r="E1063" s="25">
        <v>4.3899999999999999E-4</v>
      </c>
      <c r="F1063" s="229"/>
      <c r="G1063" s="238"/>
    </row>
    <row r="1064" spans="1:7" ht="14.25" customHeight="1" x14ac:dyDescent="0.4">
      <c r="A1064" s="28" t="s">
        <v>1201</v>
      </c>
      <c r="B1064" s="73" t="s">
        <v>1202</v>
      </c>
      <c r="C1064" s="71" t="s">
        <v>1074</v>
      </c>
      <c r="D1064" s="31"/>
      <c r="E1064" s="71">
        <v>7.8700000000000005E-4</v>
      </c>
      <c r="F1064" s="81" t="s">
        <v>31</v>
      </c>
      <c r="G1064" s="68"/>
    </row>
    <row r="1065" spans="1:7" ht="14.25" customHeight="1" x14ac:dyDescent="0.4">
      <c r="A1065" s="28" t="s">
        <v>1203</v>
      </c>
      <c r="B1065" s="73" t="s">
        <v>1204</v>
      </c>
      <c r="C1065" s="71">
        <v>4.6999999999999999E-4</v>
      </c>
      <c r="D1065" s="31"/>
      <c r="E1065" s="72">
        <v>5.2000000000000006E-4</v>
      </c>
      <c r="F1065" s="74">
        <v>100</v>
      </c>
      <c r="G1065" s="68"/>
    </row>
    <row r="1066" spans="1:7" ht="14.25" customHeight="1" x14ac:dyDescent="0.4">
      <c r="A1066" s="28" t="s">
        <v>1205</v>
      </c>
      <c r="B1066" s="73" t="s">
        <v>1206</v>
      </c>
      <c r="C1066" s="71">
        <v>5.6000000000000006E-4</v>
      </c>
      <c r="D1066" s="31"/>
      <c r="E1066" s="72">
        <v>5.4500000000000002E-4</v>
      </c>
      <c r="F1066" s="74">
        <v>100</v>
      </c>
      <c r="G1066" s="68"/>
    </row>
    <row r="1067" spans="1:7" ht="14.25" customHeight="1" x14ac:dyDescent="0.4">
      <c r="A1067" s="28" t="s">
        <v>1207</v>
      </c>
      <c r="B1067" s="29" t="s">
        <v>1208</v>
      </c>
      <c r="C1067" s="71">
        <v>1.56E-4</v>
      </c>
      <c r="D1067" s="31"/>
      <c r="E1067" s="72">
        <v>3.3E-4</v>
      </c>
      <c r="F1067" s="32">
        <v>100</v>
      </c>
      <c r="G1067" s="68" t="s">
        <v>32</v>
      </c>
    </row>
    <row r="1068" spans="1:7" ht="14.25" customHeight="1" x14ac:dyDescent="0.4">
      <c r="A1068" s="28" t="s">
        <v>1209</v>
      </c>
      <c r="B1068" s="73" t="s">
        <v>1210</v>
      </c>
      <c r="C1068" s="71">
        <v>1.0989999999999999E-3</v>
      </c>
      <c r="D1068" s="31"/>
      <c r="E1068" s="71">
        <v>1.0429999999999999E-3</v>
      </c>
      <c r="F1068" s="74">
        <v>100</v>
      </c>
      <c r="G1068" s="68"/>
    </row>
    <row r="1069" spans="1:7" ht="14.25" customHeight="1" x14ac:dyDescent="0.4">
      <c r="A1069" s="28" t="s">
        <v>1211</v>
      </c>
      <c r="B1069" s="73" t="s">
        <v>1212</v>
      </c>
      <c r="C1069" s="71">
        <v>4.4799999999999999E-4</v>
      </c>
      <c r="D1069" s="31"/>
      <c r="E1069" s="72">
        <v>3.9200000000000004E-4</v>
      </c>
      <c r="F1069" s="74">
        <v>100</v>
      </c>
      <c r="G1069" s="68"/>
    </row>
    <row r="1070" spans="1:7" ht="14.25" customHeight="1" x14ac:dyDescent="0.4">
      <c r="A1070" s="28" t="s">
        <v>1213</v>
      </c>
      <c r="B1070" s="73" t="s">
        <v>1214</v>
      </c>
      <c r="C1070" s="71">
        <v>4.0400000000000001E-4</v>
      </c>
      <c r="D1070" s="31"/>
      <c r="E1070" s="72">
        <v>5.7700000000000004E-4</v>
      </c>
      <c r="F1070" s="74">
        <v>100</v>
      </c>
      <c r="G1070" s="68"/>
    </row>
    <row r="1071" spans="1:7" ht="14.25" customHeight="1" x14ac:dyDescent="0.4">
      <c r="A1071" s="28" t="s">
        <v>1215</v>
      </c>
      <c r="B1071" s="73" t="s">
        <v>1216</v>
      </c>
      <c r="C1071" s="71">
        <v>5.3300000000000005E-4</v>
      </c>
      <c r="D1071" s="31"/>
      <c r="E1071" s="72">
        <v>5.8399999999999999E-4</v>
      </c>
      <c r="F1071" s="74">
        <v>100</v>
      </c>
      <c r="G1071" s="68"/>
    </row>
    <row r="1072" spans="1:7" ht="14.25" customHeight="1" x14ac:dyDescent="0.4">
      <c r="A1072" s="28" t="s">
        <v>1217</v>
      </c>
      <c r="B1072" s="73" t="s">
        <v>1218</v>
      </c>
      <c r="C1072" s="71">
        <v>5.0000000000000001E-4</v>
      </c>
      <c r="D1072" s="31"/>
      <c r="E1072" s="72">
        <v>5.9599999999999996E-4</v>
      </c>
      <c r="F1072" s="74">
        <v>100</v>
      </c>
      <c r="G1072" s="68"/>
    </row>
    <row r="1073" spans="1:7" ht="14.25" customHeight="1" x14ac:dyDescent="0.4">
      <c r="A1073" s="28" t="s">
        <v>1219</v>
      </c>
      <c r="B1073" s="73" t="s">
        <v>1220</v>
      </c>
      <c r="C1073" s="71">
        <v>4.6999999999999999E-4</v>
      </c>
      <c r="D1073" s="31"/>
      <c r="E1073" s="72">
        <v>4.1399999999999998E-4</v>
      </c>
      <c r="F1073" s="74">
        <v>100</v>
      </c>
      <c r="G1073" s="68"/>
    </row>
    <row r="1074" spans="1:7" ht="14.25" customHeight="1" x14ac:dyDescent="0.4">
      <c r="A1074" s="28" t="s">
        <v>1221</v>
      </c>
      <c r="B1074" s="73" t="s">
        <v>1222</v>
      </c>
      <c r="C1074" s="71">
        <v>5.2999999999999998E-4</v>
      </c>
      <c r="D1074" s="31"/>
      <c r="E1074" s="72">
        <v>4.7399999999999997E-4</v>
      </c>
      <c r="F1074" s="74">
        <v>100</v>
      </c>
      <c r="G1074" s="68"/>
    </row>
    <row r="1075" spans="1:7" ht="14.25" customHeight="1" x14ac:dyDescent="0.4">
      <c r="A1075" s="28" t="s">
        <v>1223</v>
      </c>
      <c r="B1075" s="73" t="s">
        <v>1224</v>
      </c>
      <c r="C1075" s="71">
        <v>5.4800000000000009E-4</v>
      </c>
      <c r="D1075" s="31"/>
      <c r="E1075" s="72">
        <v>6.0099999999999997E-4</v>
      </c>
      <c r="F1075" s="74">
        <v>100</v>
      </c>
      <c r="G1075" s="68"/>
    </row>
    <row r="1076" spans="1:7" ht="14.25" customHeight="1" x14ac:dyDescent="0.4">
      <c r="A1076" s="28" t="s">
        <v>1225</v>
      </c>
      <c r="B1076" s="73" t="s">
        <v>1226</v>
      </c>
      <c r="C1076" s="71">
        <v>5.0000000000000001E-4</v>
      </c>
      <c r="D1076" s="31"/>
      <c r="E1076" s="72">
        <v>6.0800000000000003E-4</v>
      </c>
      <c r="F1076" s="74">
        <v>100</v>
      </c>
      <c r="G1076" s="68"/>
    </row>
    <row r="1077" spans="1:7" ht="14.25" customHeight="1" x14ac:dyDescent="0.4">
      <c r="A1077" s="222" t="s">
        <v>1227</v>
      </c>
      <c r="B1077" s="224" t="s">
        <v>1228</v>
      </c>
      <c r="C1077" s="226">
        <v>1.64E-4</v>
      </c>
      <c r="D1077" s="39" t="s">
        <v>56</v>
      </c>
      <c r="E1077" s="40">
        <v>0</v>
      </c>
      <c r="F1077" s="228">
        <v>100</v>
      </c>
      <c r="G1077" s="230" t="s">
        <v>32</v>
      </c>
    </row>
    <row r="1078" spans="1:7" ht="14.25" customHeight="1" x14ac:dyDescent="0.4">
      <c r="A1078" s="223"/>
      <c r="B1078" s="225"/>
      <c r="C1078" s="227"/>
      <c r="D1078" s="24" t="s">
        <v>38</v>
      </c>
      <c r="E1078" s="25">
        <v>2.8199999999999997E-4</v>
      </c>
      <c r="F1078" s="229"/>
      <c r="G1078" s="231"/>
    </row>
    <row r="1079" spans="1:7" ht="14.25" customHeight="1" x14ac:dyDescent="0.4">
      <c r="A1079" s="28" t="s">
        <v>1229</v>
      </c>
      <c r="B1079" s="73" t="s">
        <v>1230</v>
      </c>
      <c r="C1079" s="71">
        <v>3.2299999999999999E-4</v>
      </c>
      <c r="D1079" s="31"/>
      <c r="E1079" s="71">
        <v>2.6600000000000001E-4</v>
      </c>
      <c r="F1079" s="74">
        <v>100</v>
      </c>
      <c r="G1079" s="68"/>
    </row>
    <row r="1080" spans="1:7" ht="14.25" customHeight="1" x14ac:dyDescent="0.4">
      <c r="A1080" s="28" t="s">
        <v>1231</v>
      </c>
      <c r="B1080" s="73" t="s">
        <v>1232</v>
      </c>
      <c r="C1080" s="71">
        <v>4.9299999999999995E-4</v>
      </c>
      <c r="D1080" s="31"/>
      <c r="E1080" s="71">
        <v>4.57E-4</v>
      </c>
      <c r="F1080" s="74">
        <v>100</v>
      </c>
      <c r="G1080" s="68"/>
    </row>
    <row r="1081" spans="1:7" ht="14.25" customHeight="1" x14ac:dyDescent="0.4">
      <c r="A1081" s="28" t="s">
        <v>1233</v>
      </c>
      <c r="B1081" s="73" t="s">
        <v>1234</v>
      </c>
      <c r="C1081" s="71">
        <v>5.0299999999999997E-4</v>
      </c>
      <c r="D1081" s="31"/>
      <c r="E1081" s="71">
        <v>4.4700000000000002E-4</v>
      </c>
      <c r="F1081" s="74">
        <v>100</v>
      </c>
      <c r="G1081" s="68"/>
    </row>
    <row r="1082" spans="1:7" ht="14.25" customHeight="1" x14ac:dyDescent="0.4">
      <c r="A1082" s="28" t="s">
        <v>1235</v>
      </c>
      <c r="B1082" s="73" t="s">
        <v>1236</v>
      </c>
      <c r="C1082" s="71">
        <v>3.28E-4</v>
      </c>
      <c r="D1082" s="31"/>
      <c r="E1082" s="71">
        <v>2.72E-4</v>
      </c>
      <c r="F1082" s="74">
        <v>100</v>
      </c>
      <c r="G1082" s="68"/>
    </row>
    <row r="1083" spans="1:7" ht="14.25" customHeight="1" x14ac:dyDescent="0.4">
      <c r="A1083" s="28" t="s">
        <v>1237</v>
      </c>
      <c r="B1083" s="73" t="s">
        <v>1238</v>
      </c>
      <c r="C1083" s="71">
        <v>3.79E-4</v>
      </c>
      <c r="D1083" s="31"/>
      <c r="E1083" s="71">
        <v>3.2299999999999999E-4</v>
      </c>
      <c r="F1083" s="74">
        <v>100</v>
      </c>
      <c r="G1083" s="68"/>
    </row>
    <row r="1084" spans="1:7" ht="14.25" customHeight="1" x14ac:dyDescent="0.4">
      <c r="A1084" s="28" t="s">
        <v>1239</v>
      </c>
      <c r="B1084" s="73" t="s">
        <v>1240</v>
      </c>
      <c r="C1084" s="71">
        <v>5.8900000000000001E-4</v>
      </c>
      <c r="D1084" s="31"/>
      <c r="E1084" s="71">
        <v>6.6300000000000007E-4</v>
      </c>
      <c r="F1084" s="74">
        <v>100</v>
      </c>
      <c r="G1084" s="68"/>
    </row>
    <row r="1085" spans="1:7" ht="14.25" customHeight="1" x14ac:dyDescent="0.4">
      <c r="A1085" s="28" t="s">
        <v>1241</v>
      </c>
      <c r="B1085" s="73" t="s">
        <v>1242</v>
      </c>
      <c r="C1085" s="71">
        <v>7.8399999999999997E-4</v>
      </c>
      <c r="D1085" s="31"/>
      <c r="E1085" s="71">
        <v>7.3099999999999999E-4</v>
      </c>
      <c r="F1085" s="74">
        <v>100</v>
      </c>
      <c r="G1085" s="68"/>
    </row>
    <row r="1086" spans="1:7" ht="14.25" customHeight="1" x14ac:dyDescent="0.4">
      <c r="A1086" s="28" t="s">
        <v>1243</v>
      </c>
      <c r="B1086" s="73" t="s">
        <v>1244</v>
      </c>
      <c r="C1086" s="71">
        <v>5.5500000000000005E-4</v>
      </c>
      <c r="D1086" s="31"/>
      <c r="E1086" s="71">
        <v>4.9899999999999999E-4</v>
      </c>
      <c r="F1086" s="74">
        <v>100</v>
      </c>
      <c r="G1086" s="68"/>
    </row>
    <row r="1087" spans="1:7" ht="14.25" customHeight="1" x14ac:dyDescent="0.4">
      <c r="A1087" s="28" t="s">
        <v>1245</v>
      </c>
      <c r="B1087" s="73" t="s">
        <v>1246</v>
      </c>
      <c r="C1087" s="71">
        <v>5.5100000000000006E-4</v>
      </c>
      <c r="D1087" s="31"/>
      <c r="E1087" s="71">
        <v>4.95E-4</v>
      </c>
      <c r="F1087" s="74">
        <v>100</v>
      </c>
      <c r="G1087" s="68"/>
    </row>
    <row r="1088" spans="1:7" ht="14.25" customHeight="1" x14ac:dyDescent="0.4">
      <c r="A1088" s="28" t="s">
        <v>1247</v>
      </c>
      <c r="B1088" s="73" t="s">
        <v>1248</v>
      </c>
      <c r="C1088" s="71">
        <v>5.6200000000000011E-4</v>
      </c>
      <c r="D1088" s="31"/>
      <c r="E1088" s="71">
        <v>5.0600000000000005E-4</v>
      </c>
      <c r="F1088" s="74">
        <v>100</v>
      </c>
      <c r="G1088" s="68"/>
    </row>
    <row r="1089" spans="1:7" ht="14.25" customHeight="1" x14ac:dyDescent="0.4">
      <c r="A1089" s="222" t="s">
        <v>1249</v>
      </c>
      <c r="B1089" s="224" t="s">
        <v>1250</v>
      </c>
      <c r="C1089" s="226">
        <v>3.9399999999999998E-4</v>
      </c>
      <c r="D1089" s="39" t="s">
        <v>56</v>
      </c>
      <c r="E1089" s="40">
        <v>0</v>
      </c>
      <c r="F1089" s="228">
        <v>100</v>
      </c>
      <c r="G1089" s="236"/>
    </row>
    <row r="1090" spans="1:7" ht="14.25" customHeight="1" x14ac:dyDescent="0.4">
      <c r="A1090" s="232"/>
      <c r="B1090" s="233"/>
      <c r="C1090" s="234"/>
      <c r="D1090" s="47" t="s">
        <v>886</v>
      </c>
      <c r="E1090" s="38">
        <v>0</v>
      </c>
      <c r="F1090" s="235"/>
      <c r="G1090" s="237"/>
    </row>
    <row r="1091" spans="1:7" ht="14.25" customHeight="1" x14ac:dyDescent="0.4">
      <c r="A1091" s="223"/>
      <c r="B1091" s="225"/>
      <c r="C1091" s="227"/>
      <c r="D1091" s="24" t="s">
        <v>38</v>
      </c>
      <c r="E1091" s="25">
        <v>0</v>
      </c>
      <c r="F1091" s="229"/>
      <c r="G1091" s="238"/>
    </row>
    <row r="1092" spans="1:7" ht="14.25" customHeight="1" x14ac:dyDescent="0.4">
      <c r="A1092" s="28" t="s">
        <v>1251</v>
      </c>
      <c r="B1092" s="73" t="s">
        <v>1252</v>
      </c>
      <c r="C1092" s="71">
        <v>6.2399999999999999E-4</v>
      </c>
      <c r="D1092" s="31"/>
      <c r="E1092" s="71">
        <v>5.6799999999999993E-4</v>
      </c>
      <c r="F1092" s="74">
        <v>100</v>
      </c>
      <c r="G1092" s="68"/>
    </row>
    <row r="1093" spans="1:7" ht="14.25" customHeight="1" x14ac:dyDescent="0.4">
      <c r="A1093" s="28" t="s">
        <v>1253</v>
      </c>
      <c r="B1093" s="73" t="s">
        <v>1254</v>
      </c>
      <c r="C1093" s="71">
        <v>4.7799999999999996E-4</v>
      </c>
      <c r="D1093" s="31"/>
      <c r="E1093" s="71">
        <v>5.22E-4</v>
      </c>
      <c r="F1093" s="74">
        <v>100</v>
      </c>
      <c r="G1093" s="68"/>
    </row>
    <row r="1094" spans="1:7" ht="28.7" customHeight="1" x14ac:dyDescent="0.4">
      <c r="A1094" s="28" t="s">
        <v>1255</v>
      </c>
      <c r="B1094" s="90" t="s">
        <v>1256</v>
      </c>
      <c r="C1094" s="71">
        <v>4.1299999999999996E-4</v>
      </c>
      <c r="D1094" s="31"/>
      <c r="E1094" s="71">
        <v>4.6500000000000003E-4</v>
      </c>
      <c r="F1094" s="74">
        <v>83.1</v>
      </c>
      <c r="G1094" s="76" t="s">
        <v>24</v>
      </c>
    </row>
    <row r="1095" spans="1:7" ht="14.25" customHeight="1" x14ac:dyDescent="0.4">
      <c r="A1095" s="28" t="s">
        <v>1257</v>
      </c>
      <c r="B1095" s="90" t="s">
        <v>1258</v>
      </c>
      <c r="C1095" s="71">
        <v>1.02E-4</v>
      </c>
      <c r="D1095" s="31"/>
      <c r="E1095" s="71">
        <v>2.8100000000000005E-4</v>
      </c>
      <c r="F1095" s="74">
        <v>100</v>
      </c>
      <c r="G1095" s="68"/>
    </row>
    <row r="1096" spans="1:7" ht="14.25" customHeight="1" x14ac:dyDescent="0.4">
      <c r="A1096" s="28" t="s">
        <v>1259</v>
      </c>
      <c r="B1096" s="73" t="s">
        <v>1260</v>
      </c>
      <c r="C1096" s="71">
        <v>3.1300000000000002E-4</v>
      </c>
      <c r="D1096" s="31"/>
      <c r="E1096" s="71">
        <v>4.17E-4</v>
      </c>
      <c r="F1096" s="74">
        <v>100</v>
      </c>
      <c r="G1096" s="68"/>
    </row>
    <row r="1097" spans="1:7" x14ac:dyDescent="0.4">
      <c r="C1097" s="92"/>
      <c r="D1097" s="93"/>
      <c r="E1097" s="92"/>
      <c r="F1097" s="94"/>
      <c r="G1097" s="95"/>
    </row>
    <row r="1098" spans="1:7" x14ac:dyDescent="0.4">
      <c r="C1098" s="210"/>
      <c r="D1098" s="210"/>
      <c r="E1098" s="210"/>
      <c r="F1098" s="210"/>
      <c r="G1098" s="210"/>
    </row>
    <row r="1099" spans="1:7" x14ac:dyDescent="0.4">
      <c r="A1099" s="4" t="s">
        <v>1261</v>
      </c>
      <c r="B1099" s="96"/>
      <c r="C1099" s="211"/>
      <c r="D1099" s="211"/>
      <c r="E1099" s="211"/>
      <c r="F1099" s="211"/>
      <c r="G1099" s="211"/>
    </row>
    <row r="1100" spans="1:7" ht="13.9" customHeight="1" x14ac:dyDescent="0.4">
      <c r="A1100" s="212" t="s">
        <v>1262</v>
      </c>
      <c r="B1100" s="212" t="s">
        <v>15</v>
      </c>
      <c r="C1100" s="8" t="s">
        <v>16</v>
      </c>
      <c r="D1100" s="214" t="s">
        <v>17</v>
      </c>
      <c r="E1100" s="215"/>
      <c r="F1100" s="216" t="s">
        <v>18</v>
      </c>
      <c r="G1100" s="218" t="s">
        <v>19</v>
      </c>
    </row>
    <row r="1101" spans="1:7" ht="14.25" customHeight="1" x14ac:dyDescent="0.4">
      <c r="A1101" s="213"/>
      <c r="B1101" s="213"/>
      <c r="C1101" s="9" t="s">
        <v>20</v>
      </c>
      <c r="D1101" s="220" t="s">
        <v>20</v>
      </c>
      <c r="E1101" s="221"/>
      <c r="F1101" s="217"/>
      <c r="G1101" s="219"/>
    </row>
    <row r="1102" spans="1:7" x14ac:dyDescent="0.4">
      <c r="A1102" s="97">
        <v>1</v>
      </c>
      <c r="B1102" s="98" t="s">
        <v>1263</v>
      </c>
      <c r="C1102" s="30">
        <v>4.3300000000000001E-4</v>
      </c>
      <c r="D1102" s="99"/>
      <c r="E1102" s="30">
        <v>4.3300000000000001E-4</v>
      </c>
      <c r="F1102" s="32"/>
      <c r="G1102" s="32"/>
    </row>
    <row r="1103" spans="1:7" x14ac:dyDescent="0.4">
      <c r="A1103" s="97">
        <v>2</v>
      </c>
      <c r="B1103" s="98" t="s">
        <v>1264</v>
      </c>
      <c r="C1103" s="30">
        <v>4.3300000000000001E-4</v>
      </c>
      <c r="D1103" s="31"/>
      <c r="E1103" s="30">
        <v>4.3300000000000001E-4</v>
      </c>
      <c r="F1103" s="32"/>
      <c r="G1103" s="32"/>
    </row>
    <row r="1104" spans="1:7" x14ac:dyDescent="0.4">
      <c r="A1104" s="97">
        <v>3</v>
      </c>
      <c r="B1104" s="98" t="s">
        <v>1265</v>
      </c>
      <c r="C1104" s="30">
        <v>4.3300000000000001E-4</v>
      </c>
      <c r="D1104" s="31"/>
      <c r="E1104" s="30">
        <v>4.3300000000000001E-4</v>
      </c>
      <c r="F1104" s="32"/>
      <c r="G1104" s="32"/>
    </row>
    <row r="1105" spans="1:7" x14ac:dyDescent="0.4">
      <c r="A1105" s="97">
        <v>4</v>
      </c>
      <c r="B1105" s="98" t="s">
        <v>1266</v>
      </c>
      <c r="C1105" s="30">
        <v>4.3300000000000001E-4</v>
      </c>
      <c r="D1105" s="99"/>
      <c r="E1105" s="30">
        <v>4.3300000000000001E-4</v>
      </c>
      <c r="F1105" s="32"/>
      <c r="G1105" s="32"/>
    </row>
    <row r="1106" spans="1:7" x14ac:dyDescent="0.4">
      <c r="A1106" s="97">
        <v>5</v>
      </c>
      <c r="B1106" s="100" t="s">
        <v>1267</v>
      </c>
      <c r="C1106" s="30">
        <v>4.3300000000000001E-4</v>
      </c>
      <c r="D1106" s="99"/>
      <c r="E1106" s="30">
        <v>4.3300000000000001E-4</v>
      </c>
      <c r="F1106" s="32"/>
      <c r="G1106" s="32"/>
    </row>
    <row r="1107" spans="1:7" x14ac:dyDescent="0.4">
      <c r="A1107" s="97">
        <v>6</v>
      </c>
      <c r="B1107" s="100" t="s">
        <v>1268</v>
      </c>
      <c r="C1107" s="30">
        <v>4.3300000000000001E-4</v>
      </c>
      <c r="D1107" s="99"/>
      <c r="E1107" s="30">
        <v>4.3300000000000001E-4</v>
      </c>
      <c r="F1107" s="32"/>
      <c r="G1107" s="32"/>
    </row>
    <row r="1108" spans="1:7" x14ac:dyDescent="0.4">
      <c r="A1108" s="97">
        <v>7</v>
      </c>
      <c r="B1108" s="100" t="s">
        <v>1269</v>
      </c>
      <c r="C1108" s="30">
        <v>4.3300000000000001E-4</v>
      </c>
      <c r="D1108" s="99"/>
      <c r="E1108" s="30">
        <v>4.3300000000000001E-4</v>
      </c>
      <c r="F1108" s="32"/>
      <c r="G1108" s="32"/>
    </row>
    <row r="1109" spans="1:7" x14ac:dyDescent="0.4">
      <c r="A1109" s="97">
        <v>8</v>
      </c>
      <c r="B1109" s="100" t="s">
        <v>1270</v>
      </c>
      <c r="C1109" s="30">
        <v>4.3300000000000001E-4</v>
      </c>
      <c r="D1109" s="99"/>
      <c r="E1109" s="30">
        <v>4.3300000000000001E-4</v>
      </c>
      <c r="F1109" s="32"/>
      <c r="G1109" s="32"/>
    </row>
    <row r="1110" spans="1:7" x14ac:dyDescent="0.4">
      <c r="A1110" s="97">
        <v>9</v>
      </c>
      <c r="B1110" s="100" t="s">
        <v>1271</v>
      </c>
      <c r="C1110" s="30">
        <v>4.3300000000000001E-4</v>
      </c>
      <c r="D1110" s="101"/>
      <c r="E1110" s="30">
        <v>4.3300000000000001E-4</v>
      </c>
      <c r="F1110" s="32"/>
      <c r="G1110" s="32"/>
    </row>
    <row r="1111" spans="1:7" x14ac:dyDescent="0.4">
      <c r="A1111" s="97">
        <v>10</v>
      </c>
      <c r="B1111" s="100" t="s">
        <v>509</v>
      </c>
      <c r="C1111" s="30">
        <v>7.3099999999999999E-4</v>
      </c>
      <c r="D1111" s="99"/>
      <c r="E1111" s="30">
        <v>6.9200000000000002E-4</v>
      </c>
      <c r="F1111" s="32">
        <v>100</v>
      </c>
      <c r="G1111" s="102"/>
    </row>
    <row r="1112" spans="1:7" ht="28.5" customHeight="1" x14ac:dyDescent="0.4">
      <c r="B1112" s="96"/>
      <c r="C1112" s="204" t="s">
        <v>1272</v>
      </c>
      <c r="D1112" s="204"/>
      <c r="E1112" s="204"/>
      <c r="F1112" s="204"/>
      <c r="G1112" s="204"/>
    </row>
    <row r="1113" spans="1:7" x14ac:dyDescent="0.4">
      <c r="F1113" s="105"/>
      <c r="G1113" s="106"/>
    </row>
    <row r="1114" spans="1:7" x14ac:dyDescent="0.4">
      <c r="B1114" s="107" t="s">
        <v>1273</v>
      </c>
      <c r="C1114" s="30">
        <v>4.5300000000000001E-4</v>
      </c>
      <c r="D1114" s="108"/>
      <c r="E1114" s="109"/>
      <c r="F1114" s="105"/>
      <c r="G1114" s="106"/>
    </row>
    <row r="1115" spans="1:7" x14ac:dyDescent="0.4">
      <c r="B1115" s="110"/>
      <c r="C1115" s="110"/>
      <c r="D1115" s="110"/>
      <c r="E1115" s="110"/>
      <c r="F1115" s="110"/>
      <c r="G1115" s="91"/>
    </row>
    <row r="1116" spans="1:7" x14ac:dyDescent="0.4">
      <c r="A1116" s="205"/>
      <c r="B1116" s="205"/>
      <c r="C1116" s="205"/>
      <c r="D1116" s="205"/>
      <c r="E1116" s="205"/>
      <c r="F1116" s="205"/>
      <c r="G1116" s="205"/>
    </row>
    <row r="1117" spans="1:7" ht="15.75" customHeight="1" x14ac:dyDescent="0.4">
      <c r="A1117" s="206" t="s">
        <v>1274</v>
      </c>
      <c r="B1117" s="207"/>
      <c r="C1117" s="207"/>
      <c r="D1117" s="207"/>
      <c r="E1117" s="207"/>
      <c r="F1117" s="207"/>
      <c r="G1117" s="207"/>
    </row>
    <row r="1118" spans="1:7" ht="44.25" customHeight="1" x14ac:dyDescent="0.4">
      <c r="A1118" s="208" t="s">
        <v>1275</v>
      </c>
      <c r="B1118" s="209"/>
      <c r="C1118" s="209"/>
      <c r="D1118" s="209"/>
      <c r="E1118" s="209"/>
      <c r="F1118" s="209"/>
      <c r="G1118" s="209"/>
    </row>
    <row r="1119" spans="1:7" x14ac:dyDescent="0.4">
      <c r="A1119" s="111"/>
      <c r="B1119" s="112" t="s">
        <v>1276</v>
      </c>
      <c r="C1119" s="30">
        <v>4.3300000000000001E-4</v>
      </c>
      <c r="D1119" s="103"/>
      <c r="E1119" s="113"/>
      <c r="F1119" s="114"/>
    </row>
    <row r="1120" spans="1:7" x14ac:dyDescent="0.4">
      <c r="A1120" s="111"/>
      <c r="B1120" s="29" t="s">
        <v>1277</v>
      </c>
      <c r="C1120" s="30">
        <v>1.02</v>
      </c>
      <c r="D1120" s="103"/>
      <c r="E1120" s="113"/>
      <c r="F1120" s="114"/>
    </row>
    <row r="1121" spans="3:3" x14ac:dyDescent="0.4">
      <c r="C1121" s="115"/>
    </row>
    <row r="1122" spans="3:3" x14ac:dyDescent="0.4">
      <c r="C1122" s="115"/>
    </row>
    <row r="1123" spans="3:3" x14ac:dyDescent="0.4">
      <c r="C1123" s="115"/>
    </row>
    <row r="1124" spans="3:3" x14ac:dyDescent="0.4">
      <c r="C1124" s="115"/>
    </row>
    <row r="1125" spans="3:3" x14ac:dyDescent="0.4">
      <c r="C1125" s="115"/>
    </row>
    <row r="1147" spans="2:7" s="109" customFormat="1" x14ac:dyDescent="0.4">
      <c r="B1147" s="91"/>
      <c r="C1147" s="103"/>
      <c r="D1147" s="104"/>
      <c r="E1147" s="103"/>
      <c r="F1147" s="113"/>
      <c r="G1147" s="113"/>
    </row>
  </sheetData>
  <autoFilter ref="A7:N1096" xr:uid="{A15967EE-21A3-4222-9FE7-A802721BCCCF}">
    <filterColumn colId="3" showButton="0"/>
  </autoFilter>
  <mergeCells count="895">
    <mergeCell ref="H3:N3"/>
    <mergeCell ref="A4:G4"/>
    <mergeCell ref="H4:N4"/>
    <mergeCell ref="A6:G6"/>
    <mergeCell ref="A7:A8"/>
    <mergeCell ref="B7:B8"/>
    <mergeCell ref="D7:E7"/>
    <mergeCell ref="F7:F8"/>
    <mergeCell ref="G7:G8"/>
    <mergeCell ref="D8:E8"/>
    <mergeCell ref="A1:G1"/>
    <mergeCell ref="A2:G2"/>
    <mergeCell ref="A3:G3"/>
    <mergeCell ref="A9:A12"/>
    <mergeCell ref="B9:B12"/>
    <mergeCell ref="C9:C12"/>
    <mergeCell ref="F9:F12"/>
    <mergeCell ref="G9:G12"/>
    <mergeCell ref="A15:A17"/>
    <mergeCell ref="B15:B17"/>
    <mergeCell ref="C15:C17"/>
    <mergeCell ref="F15:F17"/>
    <mergeCell ref="G15:G17"/>
    <mergeCell ref="A18:A21"/>
    <mergeCell ref="B18:B21"/>
    <mergeCell ref="C18:C21"/>
    <mergeCell ref="F18:F21"/>
    <mergeCell ref="G18:G21"/>
    <mergeCell ref="A24:A32"/>
    <mergeCell ref="B24:B32"/>
    <mergeCell ref="C24:C32"/>
    <mergeCell ref="F24:F32"/>
    <mergeCell ref="G24:G32"/>
    <mergeCell ref="A33:A34"/>
    <mergeCell ref="B33:B34"/>
    <mergeCell ref="C33:C34"/>
    <mergeCell ref="F33:F34"/>
    <mergeCell ref="G33:G34"/>
    <mergeCell ref="A35:A38"/>
    <mergeCell ref="B35:B38"/>
    <mergeCell ref="C35:C38"/>
    <mergeCell ref="F35:F38"/>
    <mergeCell ref="G35:G38"/>
    <mergeCell ref="A40:A42"/>
    <mergeCell ref="B40:B42"/>
    <mergeCell ref="C40:C42"/>
    <mergeCell ref="F40:F42"/>
    <mergeCell ref="G40:G42"/>
    <mergeCell ref="A43:A45"/>
    <mergeCell ref="B43:B45"/>
    <mergeCell ref="C43:C45"/>
    <mergeCell ref="F43:F45"/>
    <mergeCell ref="G43:G45"/>
    <mergeCell ref="A46:A56"/>
    <mergeCell ref="B46:B56"/>
    <mergeCell ref="C46:C56"/>
    <mergeCell ref="F46:F56"/>
    <mergeCell ref="G46:G56"/>
    <mergeCell ref="A58:A59"/>
    <mergeCell ref="B58:B59"/>
    <mergeCell ref="C58:C59"/>
    <mergeCell ref="F58:F59"/>
    <mergeCell ref="G58:G59"/>
    <mergeCell ref="A60:A61"/>
    <mergeCell ref="B60:B61"/>
    <mergeCell ref="C60:C61"/>
    <mergeCell ref="F60:F61"/>
    <mergeCell ref="G60:G61"/>
    <mergeCell ref="A62:A63"/>
    <mergeCell ref="B62:B63"/>
    <mergeCell ref="C62:C63"/>
    <mergeCell ref="F62:F63"/>
    <mergeCell ref="G62:G63"/>
    <mergeCell ref="A64:A70"/>
    <mergeCell ref="B64:B70"/>
    <mergeCell ref="C64:C70"/>
    <mergeCell ref="F64:F70"/>
    <mergeCell ref="G64:G70"/>
    <mergeCell ref="A71:A73"/>
    <mergeCell ref="B71:B73"/>
    <mergeCell ref="C71:C73"/>
    <mergeCell ref="F71:F73"/>
    <mergeCell ref="G71:G73"/>
    <mergeCell ref="A74:A77"/>
    <mergeCell ref="B74:B77"/>
    <mergeCell ref="C74:C77"/>
    <mergeCell ref="F74:F77"/>
    <mergeCell ref="G74:G77"/>
    <mergeCell ref="A78:A92"/>
    <mergeCell ref="B78:B92"/>
    <mergeCell ref="C78:C92"/>
    <mergeCell ref="F78:F92"/>
    <mergeCell ref="G78:G92"/>
    <mergeCell ref="A93:A94"/>
    <mergeCell ref="B93:B94"/>
    <mergeCell ref="C93:C94"/>
    <mergeCell ref="F93:F94"/>
    <mergeCell ref="G93:G94"/>
    <mergeCell ref="A95:A98"/>
    <mergeCell ref="B95:B98"/>
    <mergeCell ref="C95:C98"/>
    <mergeCell ref="F95:F98"/>
    <mergeCell ref="G95:G98"/>
    <mergeCell ref="A99:A103"/>
    <mergeCell ref="B99:B103"/>
    <mergeCell ref="C99:C103"/>
    <mergeCell ref="F99:F103"/>
    <mergeCell ref="G99:G103"/>
    <mergeCell ref="A104:A112"/>
    <mergeCell ref="B104:B112"/>
    <mergeCell ref="C104:C112"/>
    <mergeCell ref="F104:F112"/>
    <mergeCell ref="G104:G112"/>
    <mergeCell ref="A115:A117"/>
    <mergeCell ref="B115:B117"/>
    <mergeCell ref="C115:C117"/>
    <mergeCell ref="F115:F117"/>
    <mergeCell ref="G115:G117"/>
    <mergeCell ref="A119:A121"/>
    <mergeCell ref="B119:B121"/>
    <mergeCell ref="C119:C121"/>
    <mergeCell ref="F119:F121"/>
    <mergeCell ref="G119:G121"/>
    <mergeCell ref="A122:A123"/>
    <mergeCell ref="B122:B123"/>
    <mergeCell ref="C122:C123"/>
    <mergeCell ref="F122:F123"/>
    <mergeCell ref="G122:G123"/>
    <mergeCell ref="A125:A128"/>
    <mergeCell ref="B125:B128"/>
    <mergeCell ref="C125:C128"/>
    <mergeCell ref="F125:F128"/>
    <mergeCell ref="G125:G128"/>
    <mergeCell ref="A129:A132"/>
    <mergeCell ref="B129:B132"/>
    <mergeCell ref="C129:C132"/>
    <mergeCell ref="F129:F132"/>
    <mergeCell ref="G129:G132"/>
    <mergeCell ref="A133:A135"/>
    <mergeCell ref="B133:B135"/>
    <mergeCell ref="C133:C135"/>
    <mergeCell ref="F133:F135"/>
    <mergeCell ref="G133:G135"/>
    <mergeCell ref="A136:A140"/>
    <mergeCell ref="B136:B140"/>
    <mergeCell ref="C136:C140"/>
    <mergeCell ref="F136:F140"/>
    <mergeCell ref="G136:G140"/>
    <mergeCell ref="A141:A144"/>
    <mergeCell ref="B141:B144"/>
    <mergeCell ref="C141:C144"/>
    <mergeCell ref="F141:F144"/>
    <mergeCell ref="G141:G144"/>
    <mergeCell ref="A145:A149"/>
    <mergeCell ref="B145:B149"/>
    <mergeCell ref="C145:C149"/>
    <mergeCell ref="F145:F149"/>
    <mergeCell ref="G145:G149"/>
    <mergeCell ref="A151:A153"/>
    <mergeCell ref="B151:B153"/>
    <mergeCell ref="C151:C153"/>
    <mergeCell ref="F151:F153"/>
    <mergeCell ref="G151:G153"/>
    <mergeCell ref="A154:A162"/>
    <mergeCell ref="B154:B162"/>
    <mergeCell ref="C154:C162"/>
    <mergeCell ref="F154:F162"/>
    <mergeCell ref="G154:G162"/>
    <mergeCell ref="A164:A167"/>
    <mergeCell ref="B164:B167"/>
    <mergeCell ref="C164:C167"/>
    <mergeCell ref="F164:F167"/>
    <mergeCell ref="G164:G167"/>
    <mergeCell ref="A168:A171"/>
    <mergeCell ref="B168:B171"/>
    <mergeCell ref="C168:C171"/>
    <mergeCell ref="F168:F171"/>
    <mergeCell ref="G168:G171"/>
    <mergeCell ref="A172:A175"/>
    <mergeCell ref="B172:B175"/>
    <mergeCell ref="C172:C175"/>
    <mergeCell ref="F172:F175"/>
    <mergeCell ref="G172:G175"/>
    <mergeCell ref="A176:A177"/>
    <mergeCell ref="B176:B177"/>
    <mergeCell ref="C176:C177"/>
    <mergeCell ref="F176:F177"/>
    <mergeCell ref="G176:G177"/>
    <mergeCell ref="A178:A180"/>
    <mergeCell ref="B178:B180"/>
    <mergeCell ref="C178:C180"/>
    <mergeCell ref="F178:F180"/>
    <mergeCell ref="G178:G180"/>
    <mergeCell ref="A181:A183"/>
    <mergeCell ref="B181:B183"/>
    <mergeCell ref="C181:C183"/>
    <mergeCell ref="F181:F183"/>
    <mergeCell ref="G181:G183"/>
    <mergeCell ref="A184:A190"/>
    <mergeCell ref="B184:B190"/>
    <mergeCell ref="C184:C190"/>
    <mergeCell ref="F184:F190"/>
    <mergeCell ref="G184:G190"/>
    <mergeCell ref="A191:A192"/>
    <mergeCell ref="B191:B192"/>
    <mergeCell ref="C191:C192"/>
    <mergeCell ref="F191:F192"/>
    <mergeCell ref="G191:G192"/>
    <mergeCell ref="A193:A199"/>
    <mergeCell ref="B193:B199"/>
    <mergeCell ref="C193:C199"/>
    <mergeCell ref="F193:F199"/>
    <mergeCell ref="G193:G199"/>
    <mergeCell ref="A200:A202"/>
    <mergeCell ref="B200:B202"/>
    <mergeCell ref="C200:C202"/>
    <mergeCell ref="F200:F202"/>
    <mergeCell ref="G200:G202"/>
    <mergeCell ref="A204:A209"/>
    <mergeCell ref="B204:B209"/>
    <mergeCell ref="C204:C209"/>
    <mergeCell ref="F204:F209"/>
    <mergeCell ref="G204:G209"/>
    <mergeCell ref="A211:A218"/>
    <mergeCell ref="B211:B218"/>
    <mergeCell ref="C211:C218"/>
    <mergeCell ref="F211:F218"/>
    <mergeCell ref="G211:G218"/>
    <mergeCell ref="A219:A223"/>
    <mergeCell ref="B219:B223"/>
    <mergeCell ref="C219:C223"/>
    <mergeCell ref="F219:F223"/>
    <mergeCell ref="G219:G223"/>
    <mergeCell ref="A224:A226"/>
    <mergeCell ref="B224:B226"/>
    <mergeCell ref="C224:C226"/>
    <mergeCell ref="F224:F226"/>
    <mergeCell ref="G224:G226"/>
    <mergeCell ref="A227:A230"/>
    <mergeCell ref="B227:B230"/>
    <mergeCell ref="C227:C230"/>
    <mergeCell ref="F227:F230"/>
    <mergeCell ref="G227:G230"/>
    <mergeCell ref="A234:A239"/>
    <mergeCell ref="B234:B239"/>
    <mergeCell ref="C234:C239"/>
    <mergeCell ref="F234:F239"/>
    <mergeCell ref="G234:G239"/>
    <mergeCell ref="A240:A241"/>
    <mergeCell ref="B240:B241"/>
    <mergeCell ref="C240:C241"/>
    <mergeCell ref="F240:F241"/>
    <mergeCell ref="G240:G241"/>
    <mergeCell ref="A244:A247"/>
    <mergeCell ref="B244:B247"/>
    <mergeCell ref="C244:C247"/>
    <mergeCell ref="F244:F247"/>
    <mergeCell ref="G244:G247"/>
    <mergeCell ref="A248:A250"/>
    <mergeCell ref="B248:B250"/>
    <mergeCell ref="C248:C250"/>
    <mergeCell ref="F248:F250"/>
    <mergeCell ref="G248:G250"/>
    <mergeCell ref="A253:A256"/>
    <mergeCell ref="B253:B256"/>
    <mergeCell ref="C253:C256"/>
    <mergeCell ref="F253:F256"/>
    <mergeCell ref="G253:G256"/>
    <mergeCell ref="A257:A264"/>
    <mergeCell ref="B257:B264"/>
    <mergeCell ref="C257:C264"/>
    <mergeCell ref="F257:F264"/>
    <mergeCell ref="G257:G264"/>
    <mergeCell ref="A265:A274"/>
    <mergeCell ref="B265:B274"/>
    <mergeCell ref="C265:C274"/>
    <mergeCell ref="F265:F274"/>
    <mergeCell ref="G265:G274"/>
    <mergeCell ref="A275:A279"/>
    <mergeCell ref="B275:B279"/>
    <mergeCell ref="C275:C279"/>
    <mergeCell ref="F275:F279"/>
    <mergeCell ref="G275:G279"/>
    <mergeCell ref="A281:A283"/>
    <mergeCell ref="B281:B283"/>
    <mergeCell ref="C281:C283"/>
    <mergeCell ref="F281:F283"/>
    <mergeCell ref="G281:G283"/>
    <mergeCell ref="A284:A286"/>
    <mergeCell ref="B284:B286"/>
    <mergeCell ref="C284:C286"/>
    <mergeCell ref="F284:F286"/>
    <mergeCell ref="G284:G286"/>
    <mergeCell ref="A289:A290"/>
    <mergeCell ref="B289:B290"/>
    <mergeCell ref="C289:C290"/>
    <mergeCell ref="F289:F290"/>
    <mergeCell ref="G289:G290"/>
    <mergeCell ref="A300:A309"/>
    <mergeCell ref="B300:B309"/>
    <mergeCell ref="C300:C309"/>
    <mergeCell ref="F300:F309"/>
    <mergeCell ref="G300:G309"/>
    <mergeCell ref="A313:A315"/>
    <mergeCell ref="B313:B315"/>
    <mergeCell ref="C313:C315"/>
    <mergeCell ref="F313:F315"/>
    <mergeCell ref="G313:G315"/>
    <mergeCell ref="A316:A318"/>
    <mergeCell ref="B316:B318"/>
    <mergeCell ref="C316:C318"/>
    <mergeCell ref="F316:F318"/>
    <mergeCell ref="G316:G318"/>
    <mergeCell ref="A320:A325"/>
    <mergeCell ref="B320:B325"/>
    <mergeCell ref="C320:C325"/>
    <mergeCell ref="F320:F325"/>
    <mergeCell ref="G320:G325"/>
    <mergeCell ref="A327:A330"/>
    <mergeCell ref="B327:B330"/>
    <mergeCell ref="C327:C330"/>
    <mergeCell ref="F327:F330"/>
    <mergeCell ref="G327:G330"/>
    <mergeCell ref="A331:A333"/>
    <mergeCell ref="B331:B333"/>
    <mergeCell ref="C331:C333"/>
    <mergeCell ref="F331:F333"/>
    <mergeCell ref="G331:G333"/>
    <mergeCell ref="A334:A336"/>
    <mergeCell ref="B334:B336"/>
    <mergeCell ref="C334:C336"/>
    <mergeCell ref="F334:F336"/>
    <mergeCell ref="G334:G336"/>
    <mergeCell ref="A338:A340"/>
    <mergeCell ref="B338:B340"/>
    <mergeCell ref="C338:C340"/>
    <mergeCell ref="F338:F340"/>
    <mergeCell ref="G338:G340"/>
    <mergeCell ref="A341:A345"/>
    <mergeCell ref="B341:B345"/>
    <mergeCell ref="C341:C345"/>
    <mergeCell ref="F341:F345"/>
    <mergeCell ref="G341:G345"/>
    <mergeCell ref="A346:A347"/>
    <mergeCell ref="B346:B347"/>
    <mergeCell ref="C346:C347"/>
    <mergeCell ref="F346:F347"/>
    <mergeCell ref="G346:G347"/>
    <mergeCell ref="A348:A350"/>
    <mergeCell ref="B348:B350"/>
    <mergeCell ref="C348:C350"/>
    <mergeCell ref="F348:F350"/>
    <mergeCell ref="G348:G350"/>
    <mergeCell ref="A351:A356"/>
    <mergeCell ref="B351:B356"/>
    <mergeCell ref="C351:C356"/>
    <mergeCell ref="F351:F356"/>
    <mergeCell ref="G351:G356"/>
    <mergeCell ref="A358:A360"/>
    <mergeCell ref="B358:B360"/>
    <mergeCell ref="C358:C360"/>
    <mergeCell ref="F358:F360"/>
    <mergeCell ref="G358:G360"/>
    <mergeCell ref="A363:A365"/>
    <mergeCell ref="B363:B365"/>
    <mergeCell ref="C363:C365"/>
    <mergeCell ref="F363:F365"/>
    <mergeCell ref="G363:G365"/>
    <mergeCell ref="A366:A368"/>
    <mergeCell ref="B366:B368"/>
    <mergeCell ref="C366:C368"/>
    <mergeCell ref="F366:F368"/>
    <mergeCell ref="G366:G368"/>
    <mergeCell ref="A370:A382"/>
    <mergeCell ref="B370:B382"/>
    <mergeCell ref="C370:C382"/>
    <mergeCell ref="F370:F382"/>
    <mergeCell ref="G370:G382"/>
    <mergeCell ref="A383:A384"/>
    <mergeCell ref="B383:B384"/>
    <mergeCell ref="C383:C384"/>
    <mergeCell ref="F383:F384"/>
    <mergeCell ref="G383:G384"/>
    <mergeCell ref="A386:A388"/>
    <mergeCell ref="B386:B388"/>
    <mergeCell ref="C386:C388"/>
    <mergeCell ref="F386:F388"/>
    <mergeCell ref="G386:G388"/>
    <mergeCell ref="A392:A393"/>
    <mergeCell ref="B392:B393"/>
    <mergeCell ref="C392:C393"/>
    <mergeCell ref="F392:F393"/>
    <mergeCell ref="G392:G393"/>
    <mergeCell ref="A394:A395"/>
    <mergeCell ref="B394:B395"/>
    <mergeCell ref="C394:C395"/>
    <mergeCell ref="F394:F395"/>
    <mergeCell ref="G394:G395"/>
    <mergeCell ref="A398:A399"/>
    <mergeCell ref="B398:B399"/>
    <mergeCell ref="C398:C399"/>
    <mergeCell ref="F398:F399"/>
    <mergeCell ref="G398:G399"/>
    <mergeCell ref="A403:A405"/>
    <mergeCell ref="B403:B405"/>
    <mergeCell ref="C403:C405"/>
    <mergeCell ref="F403:F405"/>
    <mergeCell ref="G403:G405"/>
    <mergeCell ref="A406:A417"/>
    <mergeCell ref="B406:B417"/>
    <mergeCell ref="C406:C417"/>
    <mergeCell ref="F406:F417"/>
    <mergeCell ref="G406:G417"/>
    <mergeCell ref="A418:A420"/>
    <mergeCell ref="B418:B420"/>
    <mergeCell ref="C418:C420"/>
    <mergeCell ref="F418:F420"/>
    <mergeCell ref="G418:G420"/>
    <mergeCell ref="A423:A425"/>
    <mergeCell ref="B423:B425"/>
    <mergeCell ref="C423:C425"/>
    <mergeCell ref="F423:F425"/>
    <mergeCell ref="G423:G425"/>
    <mergeCell ref="A427:A430"/>
    <mergeCell ref="B427:B430"/>
    <mergeCell ref="C427:C430"/>
    <mergeCell ref="F427:F430"/>
    <mergeCell ref="G427:G430"/>
    <mergeCell ref="A431:A433"/>
    <mergeCell ref="B431:B433"/>
    <mergeCell ref="C431:C433"/>
    <mergeCell ref="F431:F433"/>
    <mergeCell ref="G431:G433"/>
    <mergeCell ref="A434:A438"/>
    <mergeCell ref="B434:B438"/>
    <mergeCell ref="C434:C438"/>
    <mergeCell ref="F434:F438"/>
    <mergeCell ref="G434:G438"/>
    <mergeCell ref="A440:A442"/>
    <mergeCell ref="B440:B442"/>
    <mergeCell ref="C440:C442"/>
    <mergeCell ref="F440:F442"/>
    <mergeCell ref="G440:G442"/>
    <mergeCell ref="A444:A447"/>
    <mergeCell ref="B444:B447"/>
    <mergeCell ref="C444:C447"/>
    <mergeCell ref="F444:F447"/>
    <mergeCell ref="G444:G447"/>
    <mergeCell ref="A448:A450"/>
    <mergeCell ref="B448:B450"/>
    <mergeCell ref="C448:C450"/>
    <mergeCell ref="F448:F450"/>
    <mergeCell ref="G448:G450"/>
    <mergeCell ref="A451:A454"/>
    <mergeCell ref="B451:B454"/>
    <mergeCell ref="C451:C454"/>
    <mergeCell ref="F451:F454"/>
    <mergeCell ref="G451:G454"/>
    <mergeCell ref="A458:A460"/>
    <mergeCell ref="B458:B460"/>
    <mergeCell ref="C458:C460"/>
    <mergeCell ref="F458:F460"/>
    <mergeCell ref="G458:G460"/>
    <mergeCell ref="A462:A464"/>
    <mergeCell ref="B462:B464"/>
    <mergeCell ref="C462:C464"/>
    <mergeCell ref="F462:F464"/>
    <mergeCell ref="G462:G464"/>
    <mergeCell ref="A466:A470"/>
    <mergeCell ref="B466:B470"/>
    <mergeCell ref="C466:C470"/>
    <mergeCell ref="F466:F470"/>
    <mergeCell ref="G466:G470"/>
    <mergeCell ref="A471:A473"/>
    <mergeCell ref="B471:B473"/>
    <mergeCell ref="C471:C473"/>
    <mergeCell ref="F471:F473"/>
    <mergeCell ref="G471:G473"/>
    <mergeCell ref="A474:A475"/>
    <mergeCell ref="B474:B475"/>
    <mergeCell ref="C474:C475"/>
    <mergeCell ref="F474:F475"/>
    <mergeCell ref="G474:G475"/>
    <mergeCell ref="A479:A481"/>
    <mergeCell ref="B479:B481"/>
    <mergeCell ref="C479:C481"/>
    <mergeCell ref="F479:F481"/>
    <mergeCell ref="G479:G481"/>
    <mergeCell ref="A491:A492"/>
    <mergeCell ref="B491:B492"/>
    <mergeCell ref="C491:C492"/>
    <mergeCell ref="F491:F492"/>
    <mergeCell ref="G491:G492"/>
    <mergeCell ref="A494:A495"/>
    <mergeCell ref="B494:B495"/>
    <mergeCell ref="C494:C495"/>
    <mergeCell ref="F494:F495"/>
    <mergeCell ref="G494:G495"/>
    <mergeCell ref="A498:A501"/>
    <mergeCell ref="B498:B501"/>
    <mergeCell ref="C498:C501"/>
    <mergeCell ref="F498:F501"/>
    <mergeCell ref="G498:G501"/>
    <mergeCell ref="A504:A505"/>
    <mergeCell ref="B504:B505"/>
    <mergeCell ref="C504:C505"/>
    <mergeCell ref="F504:F505"/>
    <mergeCell ref="G504:G505"/>
    <mergeCell ref="A507:A509"/>
    <mergeCell ref="B507:B509"/>
    <mergeCell ref="C507:C509"/>
    <mergeCell ref="F507:F509"/>
    <mergeCell ref="G507:G509"/>
    <mergeCell ref="A511:A512"/>
    <mergeCell ref="B511:B512"/>
    <mergeCell ref="C511:C512"/>
    <mergeCell ref="F511:F512"/>
    <mergeCell ref="G511:G512"/>
    <mergeCell ref="A514:A515"/>
    <mergeCell ref="B514:B515"/>
    <mergeCell ref="C514:C515"/>
    <mergeCell ref="F514:F515"/>
    <mergeCell ref="G514:G515"/>
    <mergeCell ref="A528:A529"/>
    <mergeCell ref="B528:B529"/>
    <mergeCell ref="C528:C529"/>
    <mergeCell ref="F528:F529"/>
    <mergeCell ref="G528:G529"/>
    <mergeCell ref="A537:A540"/>
    <mergeCell ref="B537:B540"/>
    <mergeCell ref="C537:C540"/>
    <mergeCell ref="F537:F540"/>
    <mergeCell ref="G537:G540"/>
    <mergeCell ref="A541:A544"/>
    <mergeCell ref="B541:B544"/>
    <mergeCell ref="C541:C544"/>
    <mergeCell ref="F541:F544"/>
    <mergeCell ref="G541:G544"/>
    <mergeCell ref="A545:A555"/>
    <mergeCell ref="B545:B555"/>
    <mergeCell ref="C545:C555"/>
    <mergeCell ref="F545:F555"/>
    <mergeCell ref="G545:G555"/>
    <mergeCell ref="A556:A558"/>
    <mergeCell ref="B556:B558"/>
    <mergeCell ref="C556:C558"/>
    <mergeCell ref="F556:F558"/>
    <mergeCell ref="G556:G558"/>
    <mergeCell ref="A559:A564"/>
    <mergeCell ref="B559:B564"/>
    <mergeCell ref="C559:C564"/>
    <mergeCell ref="F559:F564"/>
    <mergeCell ref="G559:G564"/>
    <mergeCell ref="A565:A571"/>
    <mergeCell ref="B565:B571"/>
    <mergeCell ref="C565:C571"/>
    <mergeCell ref="F565:F571"/>
    <mergeCell ref="G565:G571"/>
    <mergeCell ref="A572:A577"/>
    <mergeCell ref="B572:B577"/>
    <mergeCell ref="C572:C577"/>
    <mergeCell ref="F572:F577"/>
    <mergeCell ref="G572:G577"/>
    <mergeCell ref="A578:A581"/>
    <mergeCell ref="B578:B581"/>
    <mergeCell ref="C578:C581"/>
    <mergeCell ref="F578:F581"/>
    <mergeCell ref="G578:G581"/>
    <mergeCell ref="A582:A584"/>
    <mergeCell ref="B582:B584"/>
    <mergeCell ref="C582:C584"/>
    <mergeCell ref="F582:F584"/>
    <mergeCell ref="G582:G584"/>
    <mergeCell ref="A585:A586"/>
    <mergeCell ref="B585:B586"/>
    <mergeCell ref="C585:C586"/>
    <mergeCell ref="F585:F586"/>
    <mergeCell ref="G585:G586"/>
    <mergeCell ref="A606:A609"/>
    <mergeCell ref="B606:B609"/>
    <mergeCell ref="C606:C609"/>
    <mergeCell ref="F606:F609"/>
    <mergeCell ref="G606:G609"/>
    <mergeCell ref="A613:A615"/>
    <mergeCell ref="B613:B615"/>
    <mergeCell ref="C613:C615"/>
    <mergeCell ref="F613:F615"/>
    <mergeCell ref="G613:G615"/>
    <mergeCell ref="A617:A620"/>
    <mergeCell ref="B617:B620"/>
    <mergeCell ref="C617:C620"/>
    <mergeCell ref="F617:F620"/>
    <mergeCell ref="G617:G620"/>
    <mergeCell ref="A630:A632"/>
    <mergeCell ref="B630:B632"/>
    <mergeCell ref="C630:C632"/>
    <mergeCell ref="F630:F632"/>
    <mergeCell ref="G630:G632"/>
    <mergeCell ref="A633:A635"/>
    <mergeCell ref="B633:B635"/>
    <mergeCell ref="C633:C635"/>
    <mergeCell ref="F633:F635"/>
    <mergeCell ref="G633:G635"/>
    <mergeCell ref="A637:A638"/>
    <mergeCell ref="B637:B638"/>
    <mergeCell ref="C637:C638"/>
    <mergeCell ref="F637:F638"/>
    <mergeCell ref="G637:G638"/>
    <mergeCell ref="A653:A657"/>
    <mergeCell ref="B653:B657"/>
    <mergeCell ref="C653:C657"/>
    <mergeCell ref="F653:F657"/>
    <mergeCell ref="G653:G657"/>
    <mergeCell ref="A666:A668"/>
    <mergeCell ref="B666:B668"/>
    <mergeCell ref="C666:C668"/>
    <mergeCell ref="F666:F668"/>
    <mergeCell ref="G666:G668"/>
    <mergeCell ref="A669:A673"/>
    <mergeCell ref="B669:B673"/>
    <mergeCell ref="C669:C673"/>
    <mergeCell ref="F669:F673"/>
    <mergeCell ref="G669:G673"/>
    <mergeCell ref="A675:A676"/>
    <mergeCell ref="B675:B676"/>
    <mergeCell ref="C675:C676"/>
    <mergeCell ref="F675:F676"/>
    <mergeCell ref="G675:G676"/>
    <mergeCell ref="A679:A683"/>
    <mergeCell ref="B679:B683"/>
    <mergeCell ref="C679:C683"/>
    <mergeCell ref="F679:F683"/>
    <mergeCell ref="G679:G683"/>
    <mergeCell ref="A689:A691"/>
    <mergeCell ref="B689:B691"/>
    <mergeCell ref="C689:C691"/>
    <mergeCell ref="F689:F691"/>
    <mergeCell ref="G689:G691"/>
    <mergeCell ref="A693:A694"/>
    <mergeCell ref="B693:B694"/>
    <mergeCell ref="C693:C694"/>
    <mergeCell ref="F693:F694"/>
    <mergeCell ref="G693:G694"/>
    <mergeCell ref="A697:A700"/>
    <mergeCell ref="B697:B700"/>
    <mergeCell ref="C697:C700"/>
    <mergeCell ref="F697:F700"/>
    <mergeCell ref="G697:G700"/>
    <mergeCell ref="A720:A721"/>
    <mergeCell ref="B720:B721"/>
    <mergeCell ref="C720:C721"/>
    <mergeCell ref="F720:F721"/>
    <mergeCell ref="G720:G721"/>
    <mergeCell ref="A725:A728"/>
    <mergeCell ref="B725:B728"/>
    <mergeCell ref="C725:C728"/>
    <mergeCell ref="F725:F728"/>
    <mergeCell ref="G725:G728"/>
    <mergeCell ref="A735:A736"/>
    <mergeCell ref="B735:B736"/>
    <mergeCell ref="C735:C736"/>
    <mergeCell ref="F735:F736"/>
    <mergeCell ref="G735:G736"/>
    <mergeCell ref="A743:A744"/>
    <mergeCell ref="B743:B744"/>
    <mergeCell ref="C743:C744"/>
    <mergeCell ref="F743:F744"/>
    <mergeCell ref="G743:G744"/>
    <mergeCell ref="A752:A753"/>
    <mergeCell ref="B752:B753"/>
    <mergeCell ref="C752:C753"/>
    <mergeCell ref="F752:F753"/>
    <mergeCell ref="G752:G753"/>
    <mergeCell ref="A756:A757"/>
    <mergeCell ref="B756:B757"/>
    <mergeCell ref="C756:C757"/>
    <mergeCell ref="F756:F757"/>
    <mergeCell ref="G756:G757"/>
    <mergeCell ref="A760:A761"/>
    <mergeCell ref="B760:B761"/>
    <mergeCell ref="C760:C761"/>
    <mergeCell ref="F760:F761"/>
    <mergeCell ref="G760:G761"/>
    <mergeCell ref="A766:A769"/>
    <mergeCell ref="B766:B769"/>
    <mergeCell ref="C766:C769"/>
    <mergeCell ref="F766:F769"/>
    <mergeCell ref="G766:G769"/>
    <mergeCell ref="A776:A777"/>
    <mergeCell ref="B776:B777"/>
    <mergeCell ref="C776:C777"/>
    <mergeCell ref="F776:F777"/>
    <mergeCell ref="G776:G777"/>
    <mergeCell ref="A779:A780"/>
    <mergeCell ref="B779:B780"/>
    <mergeCell ref="C779:C780"/>
    <mergeCell ref="F779:F780"/>
    <mergeCell ref="G779:G780"/>
    <mergeCell ref="A795:A797"/>
    <mergeCell ref="B795:B797"/>
    <mergeCell ref="C795:C797"/>
    <mergeCell ref="F795:F797"/>
    <mergeCell ref="G795:G797"/>
    <mergeCell ref="A798:A800"/>
    <mergeCell ref="B798:B800"/>
    <mergeCell ref="C798:C800"/>
    <mergeCell ref="F798:F800"/>
    <mergeCell ref="G798:G800"/>
    <mergeCell ref="A805:A806"/>
    <mergeCell ref="B805:B806"/>
    <mergeCell ref="C805:C806"/>
    <mergeCell ref="F805:F806"/>
    <mergeCell ref="G805:G806"/>
    <mergeCell ref="A812:A817"/>
    <mergeCell ref="B812:B817"/>
    <mergeCell ref="C812:C817"/>
    <mergeCell ref="F812:F817"/>
    <mergeCell ref="G812:G817"/>
    <mergeCell ref="A824:A825"/>
    <mergeCell ref="B824:B825"/>
    <mergeCell ref="C824:C825"/>
    <mergeCell ref="F824:F825"/>
    <mergeCell ref="G824:G825"/>
    <mergeCell ref="A826:A828"/>
    <mergeCell ref="B826:B828"/>
    <mergeCell ref="C826:C828"/>
    <mergeCell ref="F826:F828"/>
    <mergeCell ref="G826:G828"/>
    <mergeCell ref="A831:A833"/>
    <mergeCell ref="B831:B833"/>
    <mergeCell ref="C831:C833"/>
    <mergeCell ref="F831:F833"/>
    <mergeCell ref="G831:G833"/>
    <mergeCell ref="A837:A840"/>
    <mergeCell ref="B837:B840"/>
    <mergeCell ref="C837:C840"/>
    <mergeCell ref="F837:F840"/>
    <mergeCell ref="G837:G840"/>
    <mergeCell ref="A842:A845"/>
    <mergeCell ref="B842:B845"/>
    <mergeCell ref="C842:C845"/>
    <mergeCell ref="F842:F845"/>
    <mergeCell ref="G842:G845"/>
    <mergeCell ref="A848:A852"/>
    <mergeCell ref="B848:B852"/>
    <mergeCell ref="C848:C852"/>
    <mergeCell ref="F848:F852"/>
    <mergeCell ref="G848:G852"/>
    <mergeCell ref="A855:A856"/>
    <mergeCell ref="B855:B856"/>
    <mergeCell ref="C855:C856"/>
    <mergeCell ref="F855:F856"/>
    <mergeCell ref="G855:G856"/>
    <mergeCell ref="A867:A868"/>
    <mergeCell ref="B867:B868"/>
    <mergeCell ref="C867:C868"/>
    <mergeCell ref="F867:F868"/>
    <mergeCell ref="G867:G868"/>
    <mergeCell ref="A870:A873"/>
    <mergeCell ref="B870:B873"/>
    <mergeCell ref="C870:C873"/>
    <mergeCell ref="F870:F873"/>
    <mergeCell ref="G870:G873"/>
    <mergeCell ref="A876:A877"/>
    <mergeCell ref="B876:B877"/>
    <mergeCell ref="C876:C877"/>
    <mergeCell ref="F876:F877"/>
    <mergeCell ref="G876:G877"/>
    <mergeCell ref="A888:A890"/>
    <mergeCell ref="B888:B890"/>
    <mergeCell ref="C888:C890"/>
    <mergeCell ref="F888:F890"/>
    <mergeCell ref="G888:G890"/>
    <mergeCell ref="A894:A896"/>
    <mergeCell ref="B894:B896"/>
    <mergeCell ref="C894:C896"/>
    <mergeCell ref="F894:F896"/>
    <mergeCell ref="G894:G896"/>
    <mergeCell ref="A900:A903"/>
    <mergeCell ref="B900:B903"/>
    <mergeCell ref="C900:C903"/>
    <mergeCell ref="F900:F903"/>
    <mergeCell ref="G900:G903"/>
    <mergeCell ref="A906:A908"/>
    <mergeCell ref="B906:B908"/>
    <mergeCell ref="C906:C908"/>
    <mergeCell ref="F906:F908"/>
    <mergeCell ref="G906:G908"/>
    <mergeCell ref="A913:A914"/>
    <mergeCell ref="B913:B914"/>
    <mergeCell ref="C913:C914"/>
    <mergeCell ref="F913:F914"/>
    <mergeCell ref="G913:G914"/>
    <mergeCell ref="A916:A918"/>
    <mergeCell ref="B916:B918"/>
    <mergeCell ref="C916:C918"/>
    <mergeCell ref="F916:F918"/>
    <mergeCell ref="G916:G918"/>
    <mergeCell ref="A929:A931"/>
    <mergeCell ref="B929:B931"/>
    <mergeCell ref="C929:C931"/>
    <mergeCell ref="F929:F931"/>
    <mergeCell ref="G929:G931"/>
    <mergeCell ref="A934:A937"/>
    <mergeCell ref="B934:B937"/>
    <mergeCell ref="C934:C937"/>
    <mergeCell ref="F934:F937"/>
    <mergeCell ref="G934:G937"/>
    <mergeCell ref="A947:A949"/>
    <mergeCell ref="B947:B949"/>
    <mergeCell ref="C947:C949"/>
    <mergeCell ref="F947:F949"/>
    <mergeCell ref="G947:G949"/>
    <mergeCell ref="A957:A961"/>
    <mergeCell ref="B957:B961"/>
    <mergeCell ref="C957:C961"/>
    <mergeCell ref="F957:F961"/>
    <mergeCell ref="G957:G961"/>
    <mergeCell ref="A968:A969"/>
    <mergeCell ref="B968:B969"/>
    <mergeCell ref="C968:C969"/>
    <mergeCell ref="F968:F969"/>
    <mergeCell ref="G968:G969"/>
    <mergeCell ref="A972:A973"/>
    <mergeCell ref="B972:B973"/>
    <mergeCell ref="C972:C973"/>
    <mergeCell ref="F972:F973"/>
    <mergeCell ref="G972:G973"/>
    <mergeCell ref="A978:A982"/>
    <mergeCell ref="B978:B982"/>
    <mergeCell ref="C978:C982"/>
    <mergeCell ref="F978:F982"/>
    <mergeCell ref="G978:G982"/>
    <mergeCell ref="A984:A986"/>
    <mergeCell ref="B984:B986"/>
    <mergeCell ref="C984:C986"/>
    <mergeCell ref="F984:F986"/>
    <mergeCell ref="G984:G986"/>
    <mergeCell ref="A988:A990"/>
    <mergeCell ref="B988:B990"/>
    <mergeCell ref="C988:C990"/>
    <mergeCell ref="F988:F990"/>
    <mergeCell ref="G988:G990"/>
    <mergeCell ref="A996:A1001"/>
    <mergeCell ref="B996:B1001"/>
    <mergeCell ref="C996:C1001"/>
    <mergeCell ref="F996:F1001"/>
    <mergeCell ref="G996:G1001"/>
    <mergeCell ref="A1009:A1010"/>
    <mergeCell ref="B1009:B1010"/>
    <mergeCell ref="C1009:C1010"/>
    <mergeCell ref="F1009:F1010"/>
    <mergeCell ref="G1009:G1010"/>
    <mergeCell ref="A1012:A1018"/>
    <mergeCell ref="B1012:B1018"/>
    <mergeCell ref="C1012:C1018"/>
    <mergeCell ref="F1012:F1018"/>
    <mergeCell ref="G1012:G1018"/>
    <mergeCell ref="A1022:A1028"/>
    <mergeCell ref="B1022:B1028"/>
    <mergeCell ref="C1022:C1028"/>
    <mergeCell ref="F1022:F1028"/>
    <mergeCell ref="G1022:G1028"/>
    <mergeCell ref="A1035:A1037"/>
    <mergeCell ref="B1035:B1037"/>
    <mergeCell ref="C1035:C1037"/>
    <mergeCell ref="F1035:F1037"/>
    <mergeCell ref="G1035:G1037"/>
    <mergeCell ref="A1061:A1063"/>
    <mergeCell ref="B1061:B1063"/>
    <mergeCell ref="C1061:C1063"/>
    <mergeCell ref="F1061:F1063"/>
    <mergeCell ref="G1061:G1063"/>
    <mergeCell ref="A1077:A1078"/>
    <mergeCell ref="B1077:B1078"/>
    <mergeCell ref="C1077:C1078"/>
    <mergeCell ref="F1077:F1078"/>
    <mergeCell ref="G1077:G1078"/>
    <mergeCell ref="A1089:A1091"/>
    <mergeCell ref="B1089:B1091"/>
    <mergeCell ref="C1089:C1091"/>
    <mergeCell ref="F1089:F1091"/>
    <mergeCell ref="G1089:G1091"/>
    <mergeCell ref="C1112:G1112"/>
    <mergeCell ref="A1116:G1116"/>
    <mergeCell ref="A1117:G1117"/>
    <mergeCell ref="A1118:G1118"/>
    <mergeCell ref="C1098:G1098"/>
    <mergeCell ref="C1099:G1099"/>
    <mergeCell ref="A1100:A1101"/>
    <mergeCell ref="B1100:B1101"/>
    <mergeCell ref="D1100:E1100"/>
    <mergeCell ref="F1100:F1101"/>
    <mergeCell ref="G1100:G1101"/>
    <mergeCell ref="D1101:E1101"/>
  </mergeCells>
  <phoneticPr fontId="2"/>
  <printOptions horizontalCentered="1"/>
  <pageMargins left="0.39370078740157483" right="0.39370078740157483" top="0.59055118110236227" bottom="0.6692913385826772" header="0.19685039370078741" footer="0.19685039370078741"/>
  <pageSetup paperSize="9" scale="66" fitToHeight="0" orientation="portrait" r:id="rId1"/>
  <headerFooter>
    <oddHeader>&amp;R&amp;"HG丸ｺﾞｼｯｸM-PRO,標準"&amp;10&amp;P/&amp;N</oddHeader>
    <oddFooter>&amp;R&amp;"HG丸ｺﾞｼｯｸM-PRO,標準"（※）通達に定める方法によって算出した結果、異常値となった基礎排出係数または調整後排出係数に代替値を適用。
（－）代替値を適用、または基礎排出係数が代替値である事業者からの受電量が販売電力量を上回ったため、把握率の算出が困難。</oddFooter>
  </headerFooter>
  <rowBreaks count="5" manualBreakCount="5">
    <brk id="63" max="6" man="1"/>
    <brk id="210" max="6" man="1"/>
    <brk id="357" max="6" man="1"/>
    <brk id="506" max="6" man="1"/>
    <brk id="57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C3EE-9C4D-4DAE-BE0F-C119705FEB91}">
  <sheetPr>
    <tabColor theme="7" tint="0.39997558519241921"/>
    <pageSetUpPr fitToPage="1"/>
  </sheetPr>
  <dimension ref="A23:L50"/>
  <sheetViews>
    <sheetView workbookViewId="0">
      <selection activeCell="J26" sqref="J26"/>
    </sheetView>
  </sheetViews>
  <sheetFormatPr defaultRowHeight="18.75" x14ac:dyDescent="0.4"/>
  <sheetData>
    <row r="23" spans="12:12" x14ac:dyDescent="0.4">
      <c r="L23" s="116" t="s">
        <v>1280</v>
      </c>
    </row>
    <row r="40" spans="1:12" x14ac:dyDescent="0.4">
      <c r="L40" s="116" t="s">
        <v>1282</v>
      </c>
    </row>
    <row r="43" spans="1:12" x14ac:dyDescent="0.4">
      <c r="A43" t="s">
        <v>1283</v>
      </c>
    </row>
    <row r="44" spans="1:12" x14ac:dyDescent="0.4">
      <c r="A44" s="302" t="s">
        <v>1284</v>
      </c>
      <c r="B44" s="302"/>
      <c r="C44" s="302" t="s">
        <v>1285</v>
      </c>
      <c r="D44" s="302"/>
      <c r="E44" s="302" t="s">
        <v>1286</v>
      </c>
      <c r="F44" s="302"/>
      <c r="G44" s="307" t="s">
        <v>1294</v>
      </c>
      <c r="H44" s="307"/>
    </row>
    <row r="45" spans="1:12" ht="19.5" thickBot="1" x14ac:dyDescent="0.45">
      <c r="A45" s="306"/>
      <c r="B45" s="306"/>
      <c r="C45" s="306" t="s">
        <v>1292</v>
      </c>
      <c r="D45" s="306"/>
      <c r="E45" s="306" t="s">
        <v>1293</v>
      </c>
      <c r="F45" s="306"/>
      <c r="G45" s="308"/>
      <c r="H45" s="308"/>
    </row>
    <row r="46" spans="1:12" ht="19.5" thickTop="1" x14ac:dyDescent="0.4">
      <c r="A46" s="303" t="s">
        <v>1287</v>
      </c>
      <c r="B46" s="303"/>
      <c r="C46" s="303">
        <v>34.6</v>
      </c>
      <c r="D46" s="303"/>
      <c r="E46" s="303">
        <v>1.83E-2</v>
      </c>
      <c r="F46" s="303"/>
      <c r="G46" s="305">
        <f>C46*E46*44/12/1000</f>
        <v>2.3216600000000001E-3</v>
      </c>
      <c r="H46" s="305"/>
    </row>
    <row r="47" spans="1:12" x14ac:dyDescent="0.4">
      <c r="A47" s="302" t="s">
        <v>1288</v>
      </c>
      <c r="B47" s="302"/>
      <c r="C47" s="302">
        <v>37.700000000000003</v>
      </c>
      <c r="D47" s="302"/>
      <c r="E47" s="302">
        <v>1.8700000000000001E-2</v>
      </c>
      <c r="F47" s="302"/>
      <c r="G47" s="304">
        <f t="shared" ref="G47:G50" si="0">C47*E47*44/12/1000</f>
        <v>2.584963333333334E-3</v>
      </c>
      <c r="H47" s="304"/>
    </row>
    <row r="48" spans="1:12" x14ac:dyDescent="0.4">
      <c r="A48" s="302" t="s">
        <v>1289</v>
      </c>
      <c r="B48" s="302"/>
      <c r="C48" s="302">
        <v>39.1</v>
      </c>
      <c r="D48" s="302"/>
      <c r="E48" s="302">
        <v>1.89E-2</v>
      </c>
      <c r="F48" s="302"/>
      <c r="G48" s="304">
        <f t="shared" si="0"/>
        <v>2.7096300000000002E-3</v>
      </c>
      <c r="H48" s="304"/>
    </row>
    <row r="49" spans="1:8" x14ac:dyDescent="0.4">
      <c r="A49" s="302" t="s">
        <v>1290</v>
      </c>
      <c r="B49" s="302"/>
      <c r="C49" s="302">
        <v>36.700000000000003</v>
      </c>
      <c r="D49" s="302"/>
      <c r="E49" s="302">
        <v>1.8499999999999999E-2</v>
      </c>
      <c r="F49" s="302"/>
      <c r="G49" s="304">
        <f t="shared" si="0"/>
        <v>2.4894833333333338E-3</v>
      </c>
      <c r="H49" s="304"/>
    </row>
    <row r="50" spans="1:8" x14ac:dyDescent="0.4">
      <c r="A50" s="302" t="s">
        <v>1291</v>
      </c>
      <c r="B50" s="302"/>
      <c r="C50" s="302">
        <v>50.8</v>
      </c>
      <c r="D50" s="302"/>
      <c r="E50" s="302">
        <v>1.61E-2</v>
      </c>
      <c r="F50" s="302"/>
      <c r="G50" s="304">
        <f t="shared" si="0"/>
        <v>2.998893333333333E-3</v>
      </c>
      <c r="H50" s="304"/>
    </row>
  </sheetData>
  <mergeCells count="26">
    <mergeCell ref="A44:B45"/>
    <mergeCell ref="C44:D44"/>
    <mergeCell ref="E44:F44"/>
    <mergeCell ref="G44:H45"/>
    <mergeCell ref="C45:D45"/>
    <mergeCell ref="E45:F45"/>
    <mergeCell ref="C50:D50"/>
    <mergeCell ref="C49:D49"/>
    <mergeCell ref="C48:D48"/>
    <mergeCell ref="C47:D47"/>
    <mergeCell ref="C46:D46"/>
    <mergeCell ref="A46:B46"/>
    <mergeCell ref="A47:B47"/>
    <mergeCell ref="A48:B48"/>
    <mergeCell ref="A49:B49"/>
    <mergeCell ref="A50:B50"/>
    <mergeCell ref="G50:H50"/>
    <mergeCell ref="G49:H49"/>
    <mergeCell ref="G48:H48"/>
    <mergeCell ref="G47:H47"/>
    <mergeCell ref="G46:H46"/>
    <mergeCell ref="E50:F50"/>
    <mergeCell ref="E49:F49"/>
    <mergeCell ref="E48:F48"/>
    <mergeCell ref="E47:F47"/>
    <mergeCell ref="E46:F46"/>
  </mergeCells>
  <phoneticPr fontId="2"/>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集計表</vt:lpstr>
      <vt:lpstr>（参考）主な電力会社別排出係数</vt:lpstr>
      <vt:lpstr>（参考）電気業者別排出係数一覧 (令和4年7月14日改訂版）</vt:lpstr>
      <vt:lpstr>（参考）排出係数</vt:lpstr>
      <vt:lpstr>'（参考）電気業者別排出係数一覧 (令和4年7月14日改訂版）'!Print_Area</vt:lpstr>
      <vt:lpstr>集計表!Print_Area</vt:lpstr>
      <vt:lpstr>'（参考）電気業者別排出係数一覧 (令和4年7月14日改訂版）'!Print_Titles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Master</cp:lastModifiedBy>
  <cp:lastPrinted>2023-01-30T09:13:35Z</cp:lastPrinted>
  <dcterms:created xsi:type="dcterms:W3CDTF">2022-10-03T03:08:54Z</dcterms:created>
  <dcterms:modified xsi:type="dcterms:W3CDTF">2023-02-08T01:03:47Z</dcterms:modified>
</cp:coreProperties>
</file>